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yaa\OneDrive\Desktop\Data Analysis\Projects for Portfolio\AMAZON SALES DATA ANALYSIS PROJECT\"/>
    </mc:Choice>
  </mc:AlternateContent>
  <xr:revisionPtr revIDLastSave="0" documentId="13_ncr:1_{634C630E-DCA0-4258-A4E8-A10F679882E6}" xr6:coauthVersionLast="47" xr6:coauthVersionMax="47" xr10:uidLastSave="{00000000-0000-0000-0000-000000000000}"/>
  <bookViews>
    <workbookView xWindow="-96" yWindow="-96" windowWidth="23232" windowHeight="12432" tabRatio="735" xr2:uid="{00000000-000D-0000-FFFF-FFFF00000000}"/>
  </bookViews>
  <sheets>
    <sheet name="DASHBOARD" sheetId="13" r:id="rId1"/>
    <sheet name="VLOOKUP -1" sheetId="2" r:id="rId2"/>
    <sheet name="VLOOKUP-2" sheetId="3" r:id="rId3"/>
    <sheet name="CONCATENATE" sheetId="4" r:id="rId4"/>
    <sheet name="TEXT TO COLUMN" sheetId="5" r:id="rId5"/>
    <sheet name="DAY_MONTH_YEAR" sheetId="6" r:id="rId6"/>
    <sheet name="OFFSET" sheetId="7" r:id="rId7"/>
    <sheet name="COUNT" sheetId="8" r:id="rId8"/>
    <sheet name="COUNTA" sheetId="9" r:id="rId9"/>
    <sheet name="LENGTH" sheetId="10" r:id="rId10"/>
    <sheet name="TRIM" sheetId="11" r:id="rId11"/>
    <sheet name="SUMIF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1" l="1"/>
  <c r="B4" i="11"/>
  <c r="B5" i="11"/>
  <c r="B6" i="11"/>
  <c r="B2" i="11"/>
  <c r="B3" i="10"/>
  <c r="B4" i="10"/>
  <c r="B5" i="10"/>
  <c r="B6" i="10"/>
  <c r="B2" i="10"/>
  <c r="B12" i="12"/>
  <c r="G3" i="9"/>
  <c r="G2" i="9"/>
  <c r="E6" i="9"/>
  <c r="E5" i="9"/>
  <c r="E4" i="9"/>
  <c r="E3" i="9"/>
  <c r="E2" i="9"/>
  <c r="H3" i="8"/>
  <c r="E6" i="8"/>
  <c r="E5" i="8"/>
  <c r="E4" i="8"/>
  <c r="E3" i="8"/>
  <c r="E2" i="8"/>
  <c r="H9" i="7"/>
  <c r="H6" i="7"/>
  <c r="H3" i="7"/>
  <c r="F3" i="6"/>
  <c r="F4" i="6"/>
  <c r="F5" i="6"/>
  <c r="F6" i="6"/>
  <c r="F7" i="6"/>
  <c r="F8" i="6"/>
  <c r="F9" i="6"/>
  <c r="F2" i="6"/>
  <c r="D3" i="6"/>
  <c r="D4" i="6"/>
  <c r="D5" i="6"/>
  <c r="D6" i="6"/>
  <c r="D7" i="6"/>
  <c r="D8" i="6"/>
  <c r="D9" i="6"/>
  <c r="D2" i="6"/>
  <c r="C3" i="6"/>
  <c r="C4" i="6"/>
  <c r="C5" i="6"/>
  <c r="C6" i="6"/>
  <c r="C7" i="6"/>
  <c r="C8" i="6"/>
  <c r="C9" i="6"/>
  <c r="C2" i="6"/>
  <c r="B3" i="6"/>
  <c r="B4" i="6"/>
  <c r="B5" i="6"/>
  <c r="B6" i="6"/>
  <c r="B7" i="6"/>
  <c r="B8" i="6"/>
  <c r="B9" i="6"/>
  <c r="B2" i="6"/>
  <c r="H3" i="4"/>
  <c r="H4" i="4"/>
  <c r="H5" i="4"/>
  <c r="H2" i="4"/>
  <c r="F3" i="4"/>
  <c r="F4" i="4"/>
  <c r="F5" i="4"/>
  <c r="F2" i="4"/>
  <c r="E3" i="2"/>
  <c r="E4" i="2"/>
  <c r="E5" i="2"/>
  <c r="E6" i="2"/>
  <c r="E2" i="2"/>
</calcChain>
</file>

<file path=xl/sharedStrings.xml><?xml version="1.0" encoding="utf-8"?>
<sst xmlns="http://schemas.openxmlformats.org/spreadsheetml/2006/main" count="267" uniqueCount="172">
  <si>
    <t>CONCATENATE</t>
  </si>
  <si>
    <t>TRIM</t>
  </si>
  <si>
    <t>NAME</t>
  </si>
  <si>
    <t>ADDRESS</t>
  </si>
  <si>
    <t>CITY</t>
  </si>
  <si>
    <t>COUNTRY</t>
  </si>
  <si>
    <t>Olivia wilson</t>
  </si>
  <si>
    <t>Samantha Boon</t>
  </si>
  <si>
    <t>Lisa Ray</t>
  </si>
  <si>
    <t>Cherish</t>
  </si>
  <si>
    <t>Cherish Moss</t>
  </si>
  <si>
    <t>Diana Gabriene</t>
  </si>
  <si>
    <t>4567 S, Main St.</t>
  </si>
  <si>
    <t>18, North 15 Street</t>
  </si>
  <si>
    <t>17, North 12 Street</t>
  </si>
  <si>
    <t>3, Germender Place</t>
  </si>
  <si>
    <t>256, Capstone Road</t>
  </si>
  <si>
    <t>Milton Kyenes</t>
  </si>
  <si>
    <t>England</t>
  </si>
  <si>
    <t>Harrow</t>
  </si>
  <si>
    <t>Bletchley</t>
  </si>
  <si>
    <t>NorthHampton</t>
  </si>
  <si>
    <t>In the VLOOKUP-1 table we have details of my friends with there name address, city and country. I want to add the phone numbers from the Vlooup-2 sheet. We will use VLOOKUP to do that</t>
  </si>
  <si>
    <t>Phone Number</t>
  </si>
  <si>
    <t>Phone number</t>
  </si>
  <si>
    <t>234-555-678</t>
  </si>
  <si>
    <t>346-257-979</t>
  </si>
  <si>
    <t>246-348-789</t>
  </si>
  <si>
    <t>234-586-987</t>
  </si>
  <si>
    <t>123-456-789</t>
  </si>
  <si>
    <t>VLOOKUP(lookup_value, table_array,col_index_num,[range_lookup])</t>
  </si>
  <si>
    <t>FORMULA EXPLAINATION</t>
  </si>
  <si>
    <t xml:space="preserve">HERE IN OUR CASE, </t>
  </si>
  <si>
    <t xml:space="preserve">LOOKUP VALUE </t>
  </si>
  <si>
    <t>NAME COLUMN</t>
  </si>
  <si>
    <t>Table_array</t>
  </si>
  <si>
    <t>vlookup-2 table</t>
  </si>
  <si>
    <t>col_index_num</t>
  </si>
  <si>
    <t>2, as the phone numbers are in the second column of the table VLOOKUP-2</t>
  </si>
  <si>
    <t>EXACT MATCH</t>
  </si>
  <si>
    <t>Since we need exact match we put a 0</t>
  </si>
  <si>
    <t>TEXT 1</t>
  </si>
  <si>
    <t>TEXT2</t>
  </si>
  <si>
    <t>TEXT3</t>
  </si>
  <si>
    <t>TEXT4</t>
  </si>
  <si>
    <t xml:space="preserve">CONCAT </t>
  </si>
  <si>
    <t>A</t>
  </si>
  <si>
    <t>B</t>
  </si>
  <si>
    <t>C</t>
  </si>
  <si>
    <t>D</t>
  </si>
  <si>
    <t>WEAV</t>
  </si>
  <si>
    <t>ING</t>
  </si>
  <si>
    <t>FACTORY</t>
  </si>
  <si>
    <t>.COM</t>
  </si>
  <si>
    <t>AAINA</t>
  </si>
  <si>
    <t>BAJPAI</t>
  </si>
  <si>
    <t xml:space="preserve"> </t>
  </si>
  <si>
    <t>CONCAT (text1, [text2,…..text_n])</t>
  </si>
  <si>
    <t>Parameters or Arguments</t>
  </si>
  <si>
    <t>text1, text2….text_n</t>
  </si>
  <si>
    <t>The strings that you wish to join together. These values can either be strings, Cells or ranges of cells.</t>
  </si>
  <si>
    <t>There can be upto 255 strings that can be joined together, up to maximum  of 8,192 characters.</t>
  </si>
  <si>
    <t>Notes</t>
  </si>
  <si>
    <t>1. available starting in excel 2019</t>
  </si>
  <si>
    <t>2. Intended to replace the concatenate function</t>
  </si>
  <si>
    <t>3. can use ranges of cells</t>
  </si>
  <si>
    <t>Formula explaination</t>
  </si>
  <si>
    <t>concat(text1,….)</t>
  </si>
  <si>
    <t>Just give the range of columns we want to concatenate, as in our case A2:D2 for the first row.</t>
  </si>
  <si>
    <t>CONCATENATE (text1, text2, text3,…..)</t>
  </si>
  <si>
    <t>The strings that you wish to join together. These values cannot be a range.</t>
  </si>
  <si>
    <t>1. available since excel 2000</t>
  </si>
  <si>
    <t>2. can NOT use ranges of cells</t>
  </si>
  <si>
    <t>CONCATENATE(text1, text2, text3, text4….)</t>
  </si>
  <si>
    <t>We need to specify each cell we need to concatenate seperated by a comma</t>
  </si>
  <si>
    <t>Olivia</t>
  </si>
  <si>
    <t>wilson</t>
  </si>
  <si>
    <t>Samantha</t>
  </si>
  <si>
    <t>Boon</t>
  </si>
  <si>
    <t>Lisa</t>
  </si>
  <si>
    <t>Ray</t>
  </si>
  <si>
    <t>Moss</t>
  </si>
  <si>
    <t>Diana</t>
  </si>
  <si>
    <t>Gabriene</t>
  </si>
  <si>
    <t>FIRST NAME</t>
  </si>
  <si>
    <t>LAST NAME</t>
  </si>
  <si>
    <t>1.We need to have the names seperated as first name and last name. Here we can see that They are all sperated by a space.</t>
  </si>
  <si>
    <t>2. We will use Text to column for this requirement</t>
  </si>
  <si>
    <t>3. Then select the new pasted range of cells and go to the Data tab in the ribbon above</t>
  </si>
  <si>
    <t>4. Select the Text to columns in the data tools</t>
  </si>
  <si>
    <t xml:space="preserve">5. Select the delimited option, then select space, as in our case the text is separated by a space. It might differ in other data set. </t>
  </si>
  <si>
    <t>6. We can customize using the other option</t>
  </si>
  <si>
    <t>7. Select next and then FINISH.</t>
  </si>
  <si>
    <t>DATE</t>
  </si>
  <si>
    <t>DAY</t>
  </si>
  <si>
    <t>MONTH</t>
  </si>
  <si>
    <t>YEAR</t>
  </si>
  <si>
    <t>1. First we need to check the data type. It has to be in the date format, secondly change it into DMY format using the text to column option</t>
  </si>
  <si>
    <t>2. to get the day use DAY(Serial Number)</t>
  </si>
  <si>
    <t>3. MONTH use - MONTH(Serial Number)</t>
  </si>
  <si>
    <t>4. For Year use - YEAR(Serial_Number)</t>
  </si>
  <si>
    <t>Now if we need month in the format MMM i.e. JAN, FEB, we have to use text method</t>
  </si>
  <si>
    <t>MONTH("mmm" Format)</t>
  </si>
  <si>
    <t>So in the F column we have created the month in "mmm" format</t>
  </si>
  <si>
    <t>To do that - we Do ------- TEXT(Select the date, "give the format")</t>
  </si>
  <si>
    <t>We used in our case ----- TEXT(A2,"mmm")</t>
  </si>
  <si>
    <t>NORTH</t>
  </si>
  <si>
    <t>SOUTH</t>
  </si>
  <si>
    <t>EAST</t>
  </si>
  <si>
    <t>WEST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</si>
  <si>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</si>
  <si>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</si>
  <si>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</si>
  <si>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</si>
  <si>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</si>
  <si>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</si>
  <si>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</si>
  <si>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</si>
  <si>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</si>
  <si>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</si>
  <si>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</si>
  <si>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</si>
  <si>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The OFFSET function is part of the Lookup and Reference group of functions in Excel. It enables you to return a result from a specific cell or range of cells that is a specified number of rows and columns away from a cell you have specified. Here’s how to use the OFFSET function in Excel.</t>
  </si>
  <si>
    <t>OFFSET(reference, rows, col,[height, width])</t>
  </si>
  <si>
    <t xml:space="preserve">reference </t>
  </si>
  <si>
    <t>It is the column, or the cell from which you want to refer the value from</t>
  </si>
  <si>
    <t>rows</t>
  </si>
  <si>
    <t>Number of rows upto which you want to refer to</t>
  </si>
  <si>
    <t>column</t>
  </si>
  <si>
    <t>height</t>
  </si>
  <si>
    <t>Number of rows , as in how many cells of values we want</t>
  </si>
  <si>
    <t>weight</t>
  </si>
  <si>
    <t>Number of rows, a</t>
  </si>
  <si>
    <t xml:space="preserve"> cells </t>
  </si>
  <si>
    <t>1st scenario</t>
  </si>
  <si>
    <t>We want to see the value of sales in the month of June for the west region</t>
  </si>
  <si>
    <t>Number of column which you want to refer to across</t>
  </si>
  <si>
    <t xml:space="preserve">2nd scenario </t>
  </si>
  <si>
    <t>We want to combine offset with sum, hence we look into the feb sales for south and east region combine</t>
  </si>
  <si>
    <t>3rd scenario</t>
  </si>
  <si>
    <t>Offset with negative number, we want to give the reference of a cell not from the top of the column but from the bottom any cell</t>
  </si>
  <si>
    <t>COUNT FUNCTION is used to count the number of values in the given range.</t>
  </si>
  <si>
    <t>Suppose we want to know the number of entries in the age  column</t>
  </si>
  <si>
    <t>AGE</t>
  </si>
  <si>
    <t>Count</t>
  </si>
  <si>
    <t>FOURMULA TO DO THAT IS</t>
  </si>
  <si>
    <t>COUNT(F:F)</t>
  </si>
  <si>
    <t>It works on the number data types only.</t>
  </si>
  <si>
    <t>It gives the answer 5. It does not give 6 as the first cell is header which is a text not a number.</t>
  </si>
  <si>
    <t>COUNT OF DATA IN COLUMN NAME</t>
  </si>
  <si>
    <t>CAR TYPE</t>
  </si>
  <si>
    <t>NUMBER</t>
  </si>
  <si>
    <t>MAZDA</t>
  </si>
  <si>
    <t>HONDA</t>
  </si>
  <si>
    <t>HYUNDAI</t>
  </si>
  <si>
    <t>TOYOTA</t>
  </si>
  <si>
    <t>We want to know the sum of hyundai cars in the table</t>
  </si>
  <si>
    <t>we use SUMIF formual for this problem</t>
  </si>
  <si>
    <r>
      <rPr>
        <b/>
        <sz val="16"/>
        <color rgb="FF92D050"/>
        <rFont val="Calibri"/>
        <family val="2"/>
        <scheme val="minor"/>
      </rPr>
      <t xml:space="preserve">range </t>
    </r>
    <r>
      <rPr>
        <sz val="11"/>
        <color theme="1"/>
        <rFont val="Calibri"/>
        <family val="2"/>
        <scheme val="minor"/>
      </rPr>
      <t xml:space="preserve">- in our case it is A2:A9, as all the car types are in that column, </t>
    </r>
  </si>
  <si>
    <r>
      <rPr>
        <b/>
        <sz val="14"/>
        <color rgb="FF92D050"/>
        <rFont val="Calibri"/>
        <family val="2"/>
        <scheme val="minor"/>
      </rPr>
      <t xml:space="preserve">criteria </t>
    </r>
    <r>
      <rPr>
        <sz val="11"/>
        <color theme="1"/>
        <rFont val="Calibri"/>
        <family val="2"/>
        <scheme val="minor"/>
      </rPr>
      <t>- in our case is A12, as that is the criteria we want to look for</t>
    </r>
  </si>
  <si>
    <r>
      <rPr>
        <b/>
        <sz val="16"/>
        <color rgb="FF92D050"/>
        <rFont val="Calibri"/>
        <family val="2"/>
        <scheme val="minor"/>
      </rPr>
      <t>sumrange</t>
    </r>
    <r>
      <rPr>
        <sz val="11"/>
        <color theme="1"/>
        <rFont val="Calibri"/>
        <family val="2"/>
        <scheme val="minor"/>
      </rPr>
      <t xml:space="preserve"> - B2:B9 , as that is the range from which we want our sum value to come from.</t>
    </r>
  </si>
  <si>
    <r>
      <t xml:space="preserve">So we use - </t>
    </r>
    <r>
      <rPr>
        <b/>
        <sz val="18"/>
        <color rgb="FF92D050"/>
        <rFont val="Calibri"/>
        <family val="2"/>
        <scheme val="minor"/>
      </rPr>
      <t>SUMIF(range,criteria,[sum_range])</t>
    </r>
  </si>
  <si>
    <t>LENGTH</t>
  </si>
  <si>
    <t>Olivia   Wilson</t>
  </si>
  <si>
    <t xml:space="preserve">  Samantha   Boon  </t>
  </si>
  <si>
    <t xml:space="preserve">       Lisa Ray</t>
  </si>
  <si>
    <t xml:space="preserve">  Cherish Moss    </t>
  </si>
  <si>
    <t>If we remove them one by one it will take a lot of time.</t>
  </si>
  <si>
    <t>To save our time we use TRIM function</t>
  </si>
  <si>
    <t>TRIM(Value…)</t>
  </si>
  <si>
    <t>Wen we use the abovve formula it trims all the unnessesary spaces in the starting and the ending.</t>
  </si>
  <si>
    <t>In the given COLUMN A the names have unnessesary spaces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</si>
</sst>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92D05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8"/>
      <color rgb="FF92D05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4" borderId="2" xfId="0" applyFill="1" applyBorder="1"/>
    <xf numFmtId="0" fontId="0" fillId="0" borderId="1" xfId="0" quotePrefix="1" applyBorder="1"/>
    <xf numFmtId="0" fontId="0" fillId="0" borderId="4" xfId="0" applyBorder="1" applyAlignment="1">
      <alignment horizontal="center"/>
    </xf>
    <xf numFmtId="0" fontId="0" fillId="6" borderId="1" xfId="0" applyFill="1" applyBorder="1"/>
    <xf numFmtId="0" fontId="0" fillId="2" borderId="1" xfId="0" applyFill="1" applyBorder="1" applyAlignment="1">
      <alignment horizontal="center"/>
    </xf>
    <xf numFmtId="0" fontId="0" fillId="4" borderId="0" xfId="0" applyFill="1"/>
    <xf numFmtId="0" fontId="0" fillId="7" borderId="1" xfId="0" applyFill="1" applyBorder="1"/>
    <xf numFmtId="0" fontId="0" fillId="8" borderId="0" xfId="0" applyFill="1"/>
    <xf numFmtId="0" fontId="1" fillId="8" borderId="0" xfId="0" applyFont="1" applyFill="1"/>
    <xf numFmtId="0" fontId="5" fillId="8" borderId="0" xfId="0" applyFont="1" applyFill="1"/>
    <xf numFmtId="0" fontId="6" fillId="8" borderId="0" xfId="0" applyFont="1" applyFill="1"/>
    <xf numFmtId="0" fontId="7" fillId="8" borderId="0" xfId="0" applyFont="1" applyFill="1"/>
    <xf numFmtId="0" fontId="0" fillId="8" borderId="0" xfId="0" applyFill="1" applyAlignment="1">
      <alignment wrapText="1"/>
    </xf>
    <xf numFmtId="0" fontId="8" fillId="8" borderId="0" xfId="0" applyFont="1" applyFill="1"/>
    <xf numFmtId="0" fontId="0" fillId="9" borderId="1" xfId="0" applyFill="1" applyBorder="1"/>
    <xf numFmtId="0" fontId="0" fillId="9" borderId="0" xfId="0" applyFill="1"/>
    <xf numFmtId="0" fontId="0" fillId="9" borderId="3" xfId="0" applyFill="1" applyBorder="1"/>
    <xf numFmtId="14" fontId="0" fillId="0" borderId="1" xfId="0" applyNumberFormat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9" fillId="8" borderId="0" xfId="0" applyFont="1" applyFill="1"/>
    <xf numFmtId="0" fontId="0" fillId="10" borderId="0" xfId="0" applyFill="1" applyAlignment="1">
      <alignment horizontal="center"/>
    </xf>
    <xf numFmtId="0" fontId="11" fillId="8" borderId="0" xfId="0" applyFont="1" applyFill="1"/>
    <xf numFmtId="0" fontId="12" fillId="8" borderId="0" xfId="0" applyFont="1" applyFill="1"/>
    <xf numFmtId="0" fontId="0" fillId="0" borderId="0" xfId="0" applyAlignment="1">
      <alignment wrapText="1"/>
    </xf>
    <xf numFmtId="0" fontId="0" fillId="4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2" fillId="8" borderId="0" xfId="0" applyFont="1" applyFill="1"/>
    <xf numFmtId="0" fontId="13" fillId="8" borderId="0" xfId="0" applyFont="1" applyFill="1"/>
    <xf numFmtId="0" fontId="0" fillId="2" borderId="0" xfId="0" applyFill="1"/>
    <xf numFmtId="0" fontId="0" fillId="11" borderId="0" xfId="0" applyFill="1"/>
    <xf numFmtId="0" fontId="15" fillId="8" borderId="0" xfId="0" applyFont="1" applyFill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Border="1"/>
    <xf numFmtId="0" fontId="0" fillId="8" borderId="0" xfId="0" applyFill="1" applyAlignment="1">
      <alignment horizontal="left" wrapText="1"/>
    </xf>
    <xf numFmtId="0" fontId="0" fillId="8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ONCATENATE!A1"/><Relationship Id="rId3" Type="http://schemas.openxmlformats.org/officeDocument/2006/relationships/hyperlink" Target="#COUNTA!A1"/><Relationship Id="rId7" Type="http://schemas.openxmlformats.org/officeDocument/2006/relationships/hyperlink" Target="#OFFSET!A1"/><Relationship Id="rId2" Type="http://schemas.openxmlformats.org/officeDocument/2006/relationships/hyperlink" Target="#COUNT!A1"/><Relationship Id="rId1" Type="http://schemas.openxmlformats.org/officeDocument/2006/relationships/hyperlink" Target="#'VLOOKUP -1'!A1"/><Relationship Id="rId6" Type="http://schemas.openxmlformats.org/officeDocument/2006/relationships/hyperlink" Target="#SUMIF!A1"/><Relationship Id="rId5" Type="http://schemas.openxmlformats.org/officeDocument/2006/relationships/hyperlink" Target="#DAY_MONTH_YEAR!A1"/><Relationship Id="rId10" Type="http://schemas.openxmlformats.org/officeDocument/2006/relationships/hyperlink" Target="#TRIM!A1"/><Relationship Id="rId4" Type="http://schemas.openxmlformats.org/officeDocument/2006/relationships/hyperlink" Target="#LENGTH!A1"/><Relationship Id="rId9" Type="http://schemas.openxmlformats.org/officeDocument/2006/relationships/hyperlink" Target="#'TEXT TO COLUMN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22860</xdr:rowOff>
    </xdr:from>
    <xdr:to>
      <xdr:col>9</xdr:col>
      <xdr:colOff>0</xdr:colOff>
      <xdr:row>26</xdr:row>
      <xdr:rowOff>133350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D9890AE2-29A7-2EC6-227A-36CC3135052E}"/>
            </a:ext>
          </a:extLst>
        </xdr:cNvPr>
        <xdr:cNvSpPr/>
      </xdr:nvSpPr>
      <xdr:spPr>
        <a:xfrm>
          <a:off x="30480" y="22860"/>
          <a:ext cx="5730240" cy="48653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422910</xdr:colOff>
      <xdr:row>1</xdr:row>
      <xdr:rowOff>87630</xdr:rowOff>
    </xdr:from>
    <xdr:to>
      <xdr:col>8</xdr:col>
      <xdr:colOff>95250</xdr:colOff>
      <xdr:row>4</xdr:row>
      <xdr:rowOff>179070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24AF821-7F7F-24C9-E7A7-8148864623F3}"/>
            </a:ext>
          </a:extLst>
        </xdr:cNvPr>
        <xdr:cNvSpPr/>
      </xdr:nvSpPr>
      <xdr:spPr>
        <a:xfrm>
          <a:off x="422910" y="270510"/>
          <a:ext cx="4792980" cy="640080"/>
        </a:xfrm>
        <a:prstGeom prst="rect">
          <a:avLst/>
        </a:prstGeom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598170</xdr:colOff>
      <xdr:row>1</xdr:row>
      <xdr:rowOff>175260</xdr:rowOff>
    </xdr:from>
    <xdr:to>
      <xdr:col>7</xdr:col>
      <xdr:colOff>582930</xdr:colOff>
      <xdr:row>3</xdr:row>
      <xdr:rowOff>144780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F58C310-885C-D845-1E8F-A5E597B8EC03}"/>
            </a:ext>
          </a:extLst>
        </xdr:cNvPr>
        <xdr:cNvSpPr txBox="1"/>
      </xdr:nvSpPr>
      <xdr:spPr>
        <a:xfrm>
          <a:off x="598170" y="358140"/>
          <a:ext cx="446532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>
              <a:solidFill>
                <a:schemeClr val="bg1"/>
              </a:solidFill>
            </a:rPr>
            <a:t>10</a:t>
          </a:r>
          <a:r>
            <a:rPr lang="en-GB" sz="1800" b="1" baseline="0">
              <a:solidFill>
                <a:schemeClr val="bg1"/>
              </a:solidFill>
            </a:rPr>
            <a:t> EXCEL FORMULAS FOR DATA ANALYSIS</a:t>
          </a:r>
          <a:endParaRPr lang="en-GB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160020</xdr:colOff>
      <xdr:row>6</xdr:row>
      <xdr:rowOff>53340</xdr:rowOff>
    </xdr:from>
    <xdr:to>
      <xdr:col>4</xdr:col>
      <xdr:colOff>217170</xdr:colOff>
      <xdr:row>9</xdr:row>
      <xdr:rowOff>22860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0E08CD-F568-D019-0593-EFDBEE5865F1}"/>
            </a:ext>
          </a:extLst>
        </xdr:cNvPr>
        <xdr:cNvSpPr/>
      </xdr:nvSpPr>
      <xdr:spPr>
        <a:xfrm>
          <a:off x="160020" y="1150620"/>
          <a:ext cx="2617470" cy="51816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411480</xdr:colOff>
      <xdr:row>6</xdr:row>
      <xdr:rowOff>57150</xdr:rowOff>
    </xdr:from>
    <xdr:to>
      <xdr:col>8</xdr:col>
      <xdr:colOff>422910</xdr:colOff>
      <xdr:row>9</xdr:row>
      <xdr:rowOff>26670</xdr:rowOff>
    </xdr:to>
    <xdr:sp macro="" textlink="">
      <xdr:nvSpPr>
        <xdr:cNvPr id="5" name="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DD4F03-285F-4A67-9002-2D46A7F19691}"/>
            </a:ext>
          </a:extLst>
        </xdr:cNvPr>
        <xdr:cNvSpPr/>
      </xdr:nvSpPr>
      <xdr:spPr>
        <a:xfrm>
          <a:off x="2971800" y="1154430"/>
          <a:ext cx="2571750" cy="51816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396240</xdr:colOff>
      <xdr:row>10</xdr:row>
      <xdr:rowOff>19050</xdr:rowOff>
    </xdr:from>
    <xdr:to>
      <xdr:col>8</xdr:col>
      <xdr:colOff>430530</xdr:colOff>
      <xdr:row>12</xdr:row>
      <xdr:rowOff>171450</xdr:rowOff>
    </xdr:to>
    <xdr:sp macro="" textlink="">
      <xdr:nvSpPr>
        <xdr:cNvPr id="6" name="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072A523-E780-414C-B361-C774F0375F60}"/>
            </a:ext>
          </a:extLst>
        </xdr:cNvPr>
        <xdr:cNvSpPr/>
      </xdr:nvSpPr>
      <xdr:spPr>
        <a:xfrm>
          <a:off x="2956560" y="1847850"/>
          <a:ext cx="2594610" cy="51816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167640</xdr:colOff>
      <xdr:row>10</xdr:row>
      <xdr:rowOff>0</xdr:rowOff>
    </xdr:from>
    <xdr:to>
      <xdr:col>4</xdr:col>
      <xdr:colOff>220980</xdr:colOff>
      <xdr:row>12</xdr:row>
      <xdr:rowOff>152400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E491CC4-2B02-443E-8951-BE0D2D03293F}"/>
            </a:ext>
          </a:extLst>
        </xdr:cNvPr>
        <xdr:cNvSpPr/>
      </xdr:nvSpPr>
      <xdr:spPr>
        <a:xfrm>
          <a:off x="167640" y="1828800"/>
          <a:ext cx="2613660" cy="51816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411480</xdr:colOff>
      <xdr:row>13</xdr:row>
      <xdr:rowOff>144780</xdr:rowOff>
    </xdr:from>
    <xdr:to>
      <xdr:col>8</xdr:col>
      <xdr:colOff>426720</xdr:colOff>
      <xdr:row>16</xdr:row>
      <xdr:rowOff>114300</xdr:rowOff>
    </xdr:to>
    <xdr:sp macro="" textlink="">
      <xdr:nvSpPr>
        <xdr:cNvPr id="8" name="Rectangle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F1613A-A33C-4B26-98C5-E9C7C82F5729}"/>
            </a:ext>
          </a:extLst>
        </xdr:cNvPr>
        <xdr:cNvSpPr/>
      </xdr:nvSpPr>
      <xdr:spPr>
        <a:xfrm>
          <a:off x="2971800" y="2522220"/>
          <a:ext cx="2575560" cy="51816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167640</xdr:colOff>
      <xdr:row>13</xdr:row>
      <xdr:rowOff>160020</xdr:rowOff>
    </xdr:from>
    <xdr:to>
      <xdr:col>4</xdr:col>
      <xdr:colOff>194310</xdr:colOff>
      <xdr:row>16</xdr:row>
      <xdr:rowOff>129540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779D30A-C4B6-4291-9FBE-8056A5B0FD4F}"/>
            </a:ext>
          </a:extLst>
        </xdr:cNvPr>
        <xdr:cNvSpPr/>
      </xdr:nvSpPr>
      <xdr:spPr>
        <a:xfrm>
          <a:off x="167640" y="2537460"/>
          <a:ext cx="2586990" cy="51816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392430</xdr:colOff>
      <xdr:row>17</xdr:row>
      <xdr:rowOff>148590</xdr:rowOff>
    </xdr:from>
    <xdr:to>
      <xdr:col>8</xdr:col>
      <xdr:colOff>419100</xdr:colOff>
      <xdr:row>20</xdr:row>
      <xdr:rowOff>118110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FDE34FF-9561-4653-B598-A2E0618288F3}"/>
            </a:ext>
          </a:extLst>
        </xdr:cNvPr>
        <xdr:cNvSpPr/>
      </xdr:nvSpPr>
      <xdr:spPr>
        <a:xfrm>
          <a:off x="2952750" y="3257550"/>
          <a:ext cx="2586990" cy="51816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179070</xdr:colOff>
      <xdr:row>17</xdr:row>
      <xdr:rowOff>137160</xdr:rowOff>
    </xdr:from>
    <xdr:to>
      <xdr:col>4</xdr:col>
      <xdr:colOff>190500</xdr:colOff>
      <xdr:row>20</xdr:row>
      <xdr:rowOff>106680</xdr:rowOff>
    </xdr:to>
    <xdr:sp macro="" textlink="">
      <xdr:nvSpPr>
        <xdr:cNvPr id="11" name="Rectangl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6011FB1-5BD6-40D4-AB0C-63398AF0F766}"/>
            </a:ext>
          </a:extLst>
        </xdr:cNvPr>
        <xdr:cNvSpPr/>
      </xdr:nvSpPr>
      <xdr:spPr>
        <a:xfrm>
          <a:off x="179070" y="3246120"/>
          <a:ext cx="2571750" cy="51816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373380</xdr:colOff>
      <xdr:row>21</xdr:row>
      <xdr:rowOff>121920</xdr:rowOff>
    </xdr:from>
    <xdr:to>
      <xdr:col>8</xdr:col>
      <xdr:colOff>415290</xdr:colOff>
      <xdr:row>24</xdr:row>
      <xdr:rowOff>91440</xdr:rowOff>
    </xdr:to>
    <xdr:sp macro="" textlink="">
      <xdr:nvSpPr>
        <xdr:cNvPr id="12" name="Rectangle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CFDD58C-D186-4E8F-BF9E-E201585E419B}"/>
            </a:ext>
          </a:extLst>
        </xdr:cNvPr>
        <xdr:cNvSpPr/>
      </xdr:nvSpPr>
      <xdr:spPr>
        <a:xfrm>
          <a:off x="2933700" y="3962400"/>
          <a:ext cx="2602230" cy="51816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179070</xdr:colOff>
      <xdr:row>21</xdr:row>
      <xdr:rowOff>102870</xdr:rowOff>
    </xdr:from>
    <xdr:to>
      <xdr:col>4</xdr:col>
      <xdr:colOff>198120</xdr:colOff>
      <xdr:row>24</xdr:row>
      <xdr:rowOff>72390</xdr:rowOff>
    </xdr:to>
    <xdr:sp macro="" textlink="">
      <xdr:nvSpPr>
        <xdr:cNvPr id="13" name="Rectangle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6A26DFF-3E2D-4CCF-AAB4-D8C4932034D7}"/>
            </a:ext>
          </a:extLst>
        </xdr:cNvPr>
        <xdr:cNvSpPr/>
      </xdr:nvSpPr>
      <xdr:spPr>
        <a:xfrm>
          <a:off x="179070" y="3943350"/>
          <a:ext cx="2579370" cy="51816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312420</xdr:colOff>
      <xdr:row>6</xdr:row>
      <xdr:rowOff>160020</xdr:rowOff>
    </xdr:from>
    <xdr:to>
      <xdr:col>2</xdr:col>
      <xdr:colOff>533400</xdr:colOff>
      <xdr:row>8</xdr:row>
      <xdr:rowOff>148590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3079893-E8C7-A4AC-2369-C46DCCCE6B97}"/>
            </a:ext>
          </a:extLst>
        </xdr:cNvPr>
        <xdr:cNvSpPr txBox="1"/>
      </xdr:nvSpPr>
      <xdr:spPr>
        <a:xfrm>
          <a:off x="312420" y="1257300"/>
          <a:ext cx="1501140" cy="3543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chemeClr val="bg1"/>
              </a:solidFill>
            </a:rPr>
            <a:t>1. VLOOKUP</a:t>
          </a:r>
        </a:p>
      </xdr:txBody>
    </xdr:sp>
    <xdr:clientData/>
  </xdr:twoCellAnchor>
  <xdr:twoCellAnchor>
    <xdr:from>
      <xdr:col>0</xdr:col>
      <xdr:colOff>251460</xdr:colOff>
      <xdr:row>10</xdr:row>
      <xdr:rowOff>99060</xdr:rowOff>
    </xdr:from>
    <xdr:to>
      <xdr:col>3</xdr:col>
      <xdr:colOff>487680</xdr:colOff>
      <xdr:row>12</xdr:row>
      <xdr:rowOff>57150</xdr:rowOff>
    </xdr:to>
    <xdr:sp macro="" textlink="">
      <xdr:nvSpPr>
        <xdr:cNvPr id="15" name="TextBox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2B94ED2-0ACC-27D7-BAD6-87CD8054A43D}"/>
            </a:ext>
          </a:extLst>
        </xdr:cNvPr>
        <xdr:cNvSpPr txBox="1"/>
      </xdr:nvSpPr>
      <xdr:spPr>
        <a:xfrm>
          <a:off x="251460" y="1927860"/>
          <a:ext cx="215646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>
              <a:solidFill>
                <a:schemeClr val="bg1"/>
              </a:solidFill>
            </a:rPr>
            <a:t>2. CONCATENATE</a:t>
          </a:r>
        </a:p>
      </xdr:txBody>
    </xdr:sp>
    <xdr:clientData/>
  </xdr:twoCellAnchor>
  <xdr:twoCellAnchor>
    <xdr:from>
      <xdr:col>0</xdr:col>
      <xdr:colOff>224790</xdr:colOff>
      <xdr:row>14</xdr:row>
      <xdr:rowOff>102870</xdr:rowOff>
    </xdr:from>
    <xdr:to>
      <xdr:col>3</xdr:col>
      <xdr:colOff>579120</xdr:colOff>
      <xdr:row>16</xdr:row>
      <xdr:rowOff>19050</xdr:rowOff>
    </xdr:to>
    <xdr:sp macro="" textlink="">
      <xdr:nvSpPr>
        <xdr:cNvPr id="16" name="TextBox 1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4F19FDA-85B7-C701-7242-23AB8CA1889A}"/>
            </a:ext>
          </a:extLst>
        </xdr:cNvPr>
        <xdr:cNvSpPr txBox="1"/>
      </xdr:nvSpPr>
      <xdr:spPr>
        <a:xfrm>
          <a:off x="224790" y="2663190"/>
          <a:ext cx="227457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chemeClr val="bg1"/>
              </a:solidFill>
            </a:rPr>
            <a:t>3.</a:t>
          </a:r>
          <a:r>
            <a:rPr lang="en-GB" sz="1600" b="1" baseline="0">
              <a:solidFill>
                <a:schemeClr val="bg1"/>
              </a:solidFill>
            </a:rPr>
            <a:t> TEXT TO COLUMN</a:t>
          </a:r>
          <a:endParaRPr lang="en-GB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304800</xdr:colOff>
      <xdr:row>18</xdr:row>
      <xdr:rowOff>68580</xdr:rowOff>
    </xdr:from>
    <xdr:to>
      <xdr:col>3</xdr:col>
      <xdr:colOff>476250</xdr:colOff>
      <xdr:row>20</xdr:row>
      <xdr:rowOff>34290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7E2CDDC-E0C1-014F-4C76-A7D3D65EDE92}"/>
            </a:ext>
          </a:extLst>
        </xdr:cNvPr>
        <xdr:cNvSpPr txBox="1"/>
      </xdr:nvSpPr>
      <xdr:spPr>
        <a:xfrm>
          <a:off x="304800" y="3360420"/>
          <a:ext cx="2091690" cy="3314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chemeClr val="bg1"/>
              </a:solidFill>
            </a:rPr>
            <a:t>4. DAY, MONTH, YEAR</a:t>
          </a:r>
        </a:p>
      </xdr:txBody>
    </xdr:sp>
    <xdr:clientData/>
  </xdr:twoCellAnchor>
  <xdr:twoCellAnchor>
    <xdr:from>
      <xdr:col>0</xdr:col>
      <xdr:colOff>300990</xdr:colOff>
      <xdr:row>22</xdr:row>
      <xdr:rowOff>41910</xdr:rowOff>
    </xdr:from>
    <xdr:to>
      <xdr:col>3</xdr:col>
      <xdr:colOff>499110</xdr:colOff>
      <xdr:row>23</xdr:row>
      <xdr:rowOff>167640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CD08A510-DB0F-1713-170A-208DB3DDA73F}"/>
            </a:ext>
          </a:extLst>
        </xdr:cNvPr>
        <xdr:cNvSpPr txBox="1"/>
      </xdr:nvSpPr>
      <xdr:spPr>
        <a:xfrm>
          <a:off x="300990" y="4065270"/>
          <a:ext cx="2118360" cy="308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chemeClr val="bg1"/>
              </a:solidFill>
            </a:rPr>
            <a:t>5. OFFSET</a:t>
          </a:r>
        </a:p>
      </xdr:txBody>
    </xdr:sp>
    <xdr:clientData/>
  </xdr:twoCellAnchor>
  <xdr:twoCellAnchor>
    <xdr:from>
      <xdr:col>5</xdr:col>
      <xdr:colOff>209550</xdr:colOff>
      <xdr:row>7</xdr:row>
      <xdr:rowOff>11430</xdr:rowOff>
    </xdr:from>
    <xdr:to>
      <xdr:col>8</xdr:col>
      <xdr:colOff>186690</xdr:colOff>
      <xdr:row>8</xdr:row>
      <xdr:rowOff>144780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9AF167A-C543-5C1C-1D72-A0F3E86EE66B}"/>
            </a:ext>
          </a:extLst>
        </xdr:cNvPr>
        <xdr:cNvSpPr txBox="1"/>
      </xdr:nvSpPr>
      <xdr:spPr>
        <a:xfrm>
          <a:off x="3409950" y="1291590"/>
          <a:ext cx="1897380" cy="3162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chemeClr val="bg1"/>
              </a:solidFill>
            </a:rPr>
            <a:t>6. COUNT</a:t>
          </a:r>
        </a:p>
      </xdr:txBody>
    </xdr:sp>
    <xdr:clientData/>
  </xdr:twoCellAnchor>
  <xdr:twoCellAnchor>
    <xdr:from>
      <xdr:col>5</xdr:col>
      <xdr:colOff>232410</xdr:colOff>
      <xdr:row>10</xdr:row>
      <xdr:rowOff>114300</xdr:rowOff>
    </xdr:from>
    <xdr:to>
      <xdr:col>7</xdr:col>
      <xdr:colOff>209550</xdr:colOff>
      <xdr:row>12</xdr:row>
      <xdr:rowOff>60960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B0D34A6-5A4C-875A-F609-7312F939504C}"/>
            </a:ext>
          </a:extLst>
        </xdr:cNvPr>
        <xdr:cNvSpPr txBox="1"/>
      </xdr:nvSpPr>
      <xdr:spPr>
        <a:xfrm>
          <a:off x="3432810" y="1943100"/>
          <a:ext cx="125730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chemeClr val="bg1"/>
              </a:solidFill>
            </a:rPr>
            <a:t>7. COUNTA</a:t>
          </a:r>
        </a:p>
      </xdr:txBody>
    </xdr:sp>
    <xdr:clientData/>
  </xdr:twoCellAnchor>
  <xdr:twoCellAnchor>
    <xdr:from>
      <xdr:col>5</xdr:col>
      <xdr:colOff>236220</xdr:colOff>
      <xdr:row>14</xdr:row>
      <xdr:rowOff>80010</xdr:rowOff>
    </xdr:from>
    <xdr:to>
      <xdr:col>7</xdr:col>
      <xdr:colOff>232410</xdr:colOff>
      <xdr:row>15</xdr:row>
      <xdr:rowOff>171450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0B421C0-9D49-1A74-65C4-235921F7B844}"/>
            </a:ext>
          </a:extLst>
        </xdr:cNvPr>
        <xdr:cNvSpPr txBox="1"/>
      </xdr:nvSpPr>
      <xdr:spPr>
        <a:xfrm>
          <a:off x="3436620" y="2640330"/>
          <a:ext cx="127635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chemeClr val="bg1"/>
              </a:solidFill>
            </a:rPr>
            <a:t>8.</a:t>
          </a:r>
          <a:r>
            <a:rPr lang="en-GB" sz="1600" b="1" baseline="0">
              <a:solidFill>
                <a:schemeClr val="bg1"/>
              </a:solidFill>
            </a:rPr>
            <a:t> LENGTH</a:t>
          </a:r>
          <a:endParaRPr lang="en-GB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247650</xdr:colOff>
      <xdr:row>18</xdr:row>
      <xdr:rowOff>64770</xdr:rowOff>
    </xdr:from>
    <xdr:to>
      <xdr:col>8</xdr:col>
      <xdr:colOff>209550</xdr:colOff>
      <xdr:row>19</xdr:row>
      <xdr:rowOff>133350</xdr:rowOff>
    </xdr:to>
    <xdr:sp macro="" textlink="">
      <xdr:nvSpPr>
        <xdr:cNvPr id="22" name="TextBox 2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1EB7388-D2F6-85F9-DC35-0F5FBB8FDD15}"/>
            </a:ext>
          </a:extLst>
        </xdr:cNvPr>
        <xdr:cNvSpPr txBox="1"/>
      </xdr:nvSpPr>
      <xdr:spPr>
        <a:xfrm>
          <a:off x="3448050" y="3356610"/>
          <a:ext cx="188214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chemeClr val="bg1"/>
              </a:solidFill>
            </a:rPr>
            <a:t>9. TRIM</a:t>
          </a:r>
        </a:p>
      </xdr:txBody>
    </xdr:sp>
    <xdr:clientData/>
  </xdr:twoCellAnchor>
  <xdr:twoCellAnchor>
    <xdr:from>
      <xdr:col>5</xdr:col>
      <xdr:colOff>240030</xdr:colOff>
      <xdr:row>22</xdr:row>
      <xdr:rowOff>26670</xdr:rowOff>
    </xdr:from>
    <xdr:to>
      <xdr:col>8</xdr:col>
      <xdr:colOff>64770</xdr:colOff>
      <xdr:row>23</xdr:row>
      <xdr:rowOff>125730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B7E49A4-2957-39AE-0F67-F9B0BDBBA8AF}"/>
            </a:ext>
          </a:extLst>
        </xdr:cNvPr>
        <xdr:cNvSpPr txBox="1"/>
      </xdr:nvSpPr>
      <xdr:spPr>
        <a:xfrm>
          <a:off x="3440430" y="4050030"/>
          <a:ext cx="174498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chemeClr val="bg1"/>
              </a:solidFill>
            </a:rPr>
            <a:t>10. SUMIF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1573530</xdr:colOff>
      <xdr:row>2</xdr:row>
      <xdr:rowOff>53340</xdr:rowOff>
    </xdr:from>
    <xdr:to>
      <xdr:col>6</xdr:col>
      <xdr:colOff>41910</xdr:colOff>
      <xdr:row>4</xdr:row>
      <xdr:rowOff>99060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1BB61ED9-B0A2-7BE9-E708-97EABCAD1E31}"/>
            </a:ext>
          </a:extLst>
        </xdr:cNvPr>
        <xdr:cNvCxnSpPr/>
      </xdr:nvCxnSpPr>
      <xdr:spPr>
        <a:xfrm>
          <a:off x="5463540" y="419100"/>
          <a:ext cx="693420" cy="41148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312420</xdr:colOff>
      <xdr:row>4</xdr:row>
      <xdr:rowOff>15240</xdr:rowOff>
    </xdr:from>
    <xdr:to>
      <xdr:col>9</xdr:col>
      <xdr:colOff>567690</xdr:colOff>
      <xdr:row>6</xdr:row>
      <xdr:rowOff>121920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AE0A6B3-3ECB-49E2-4620-5FF83DF1FACE}"/>
            </a:ext>
          </a:extLst>
        </xdr:cNvPr>
        <xdr:cNvSpPr txBox="1"/>
      </xdr:nvSpPr>
      <xdr:spPr>
        <a:xfrm>
          <a:off x="6427470" y="746760"/>
          <a:ext cx="2175510" cy="47244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Required output of</a:t>
          </a:r>
          <a:r>
            <a:rPr lang="en-GB" sz="1100" baseline="0"/>
            <a:t> the VLOOKUP value from Sheet VLOOKUP-2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</xdr:row>
      <xdr:rowOff>64770</xdr:rowOff>
    </xdr:from>
    <xdr:to>
      <xdr:col>8</xdr:col>
      <xdr:colOff>346710</xdr:colOff>
      <xdr:row>2</xdr:row>
      <xdr:rowOff>102870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41234769-514A-F221-57D0-F724A770051C}"/>
            </a:ext>
          </a:extLst>
        </xdr:cNvPr>
        <xdr:cNvCxnSpPr/>
      </xdr:nvCxnSpPr>
      <xdr:spPr>
        <a:xfrm>
          <a:off x="7444740" y="247650"/>
          <a:ext cx="956310" cy="22098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422910</xdr:colOff>
      <xdr:row>2</xdr:row>
      <xdr:rowOff>22860</xdr:rowOff>
    </xdr:from>
    <xdr:to>
      <xdr:col>12</xdr:col>
      <xdr:colOff>60960</xdr:colOff>
      <xdr:row>7</xdr:row>
      <xdr:rowOff>144780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DFBDDF-FBB1-6C54-2A10-FE5850717691}"/>
            </a:ext>
          </a:extLst>
        </xdr:cNvPr>
        <xdr:cNvSpPr txBox="1"/>
      </xdr:nvSpPr>
      <xdr:spPr>
        <a:xfrm>
          <a:off x="8477250" y="388620"/>
          <a:ext cx="2198370" cy="103632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 is wrong as the header is also calulated inthe count which is not needed. So always give the range wen calculating count using COUNTA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</xdr:colOff>
      <xdr:row>3</xdr:row>
      <xdr:rowOff>118110</xdr:rowOff>
    </xdr:from>
    <xdr:to>
      <xdr:col>4</xdr:col>
      <xdr:colOff>224790</xdr:colOff>
      <xdr:row>6</xdr:row>
      <xdr:rowOff>24765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B29F39D6-1D29-C205-02C7-4AD600000299}"/>
            </a:ext>
          </a:extLst>
        </xdr:cNvPr>
        <xdr:cNvCxnSpPr>
          <a:endCxn id="6" idx="1"/>
        </xdr:cNvCxnSpPr>
      </xdr:nvCxnSpPr>
      <xdr:spPr>
        <a:xfrm>
          <a:off x="1672590" y="666750"/>
          <a:ext cx="1432560" cy="45529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224790</xdr:colOff>
      <xdr:row>4</xdr:row>
      <xdr:rowOff>95250</xdr:rowOff>
    </xdr:from>
    <xdr:to>
      <xdr:col>8</xdr:col>
      <xdr:colOff>11430</xdr:colOff>
      <xdr:row>7</xdr:row>
      <xdr:rowOff>137160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7F981CD-9DA5-4398-DDCD-DC9FF0255B2C}"/>
            </a:ext>
          </a:extLst>
        </xdr:cNvPr>
        <xdr:cNvSpPr txBox="1"/>
      </xdr:nvSpPr>
      <xdr:spPr>
        <a:xfrm>
          <a:off x="3105150" y="826770"/>
          <a:ext cx="2346960" cy="5905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It counts the space as well, hence giving one extra in the length column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B785-4757-414C-9EAD-6D639F734F83}">
  <dimension ref="A1"/>
  <sheetViews>
    <sheetView showGridLines="0" tabSelected="1" workbookViewId="0"/>
  </sheetViews>
  <sheetFormatPr defaultRowHeight="14.4" x14ac:dyDescent="0.55000000000000004"/>
  <sheetData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"/>
  <sheetViews>
    <sheetView showGridLines="0" workbookViewId="0"/>
  </sheetViews>
  <sheetFormatPr defaultRowHeight="14.4" x14ac:dyDescent="0.55000000000000004"/>
  <cols>
    <col min="1" max="1" width="13.26171875" bestFit="1" customWidth="1"/>
  </cols>
  <sheetData>
    <row r="1" spans="1:2" x14ac:dyDescent="0.55000000000000004">
      <c r="A1" s="3" t="s">
        <v>2</v>
      </c>
      <c r="B1" s="10" t="s">
        <v>162</v>
      </c>
    </row>
    <row r="2" spans="1:2" x14ac:dyDescent="0.55000000000000004">
      <c r="A2" s="2" t="s">
        <v>6</v>
      </c>
      <c r="B2" s="2">
        <f>LEN(A2)</f>
        <v>13</v>
      </c>
    </row>
    <row r="3" spans="1:2" x14ac:dyDescent="0.55000000000000004">
      <c r="A3" s="2" t="s">
        <v>7</v>
      </c>
      <c r="B3" s="2">
        <f t="shared" ref="B3:B6" si="0">LEN(A3)</f>
        <v>13</v>
      </c>
    </row>
    <row r="4" spans="1:2" x14ac:dyDescent="0.55000000000000004">
      <c r="A4" s="2" t="s">
        <v>8</v>
      </c>
      <c r="B4" s="2">
        <f t="shared" si="0"/>
        <v>8</v>
      </c>
    </row>
    <row r="5" spans="1:2" x14ac:dyDescent="0.55000000000000004">
      <c r="A5" s="2" t="s">
        <v>10</v>
      </c>
      <c r="B5" s="2">
        <f t="shared" si="0"/>
        <v>12</v>
      </c>
    </row>
    <row r="6" spans="1:2" x14ac:dyDescent="0.55000000000000004">
      <c r="A6" s="2" t="s">
        <v>11</v>
      </c>
      <c r="B6" s="2">
        <f t="shared" si="0"/>
        <v>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5"/>
  <sheetViews>
    <sheetView showGridLines="0" workbookViewId="0">
      <selection activeCell="A10" sqref="A10"/>
    </sheetView>
  </sheetViews>
  <sheetFormatPr defaultRowHeight="14.4" x14ac:dyDescent="0.55000000000000004"/>
  <cols>
    <col min="1" max="1" width="15.7890625" bestFit="1" customWidth="1"/>
    <col min="2" max="2" width="13.26171875" bestFit="1" customWidth="1"/>
  </cols>
  <sheetData>
    <row r="1" spans="1:5" x14ac:dyDescent="0.55000000000000004">
      <c r="A1" s="3" t="s">
        <v>2</v>
      </c>
      <c r="B1" s="29" t="s">
        <v>1</v>
      </c>
    </row>
    <row r="2" spans="1:5" x14ac:dyDescent="0.55000000000000004">
      <c r="A2" s="2" t="s">
        <v>163</v>
      </c>
      <c r="B2" s="19" t="str">
        <f>TRIM(A2)</f>
        <v>Olivia Wilson</v>
      </c>
    </row>
    <row r="3" spans="1:5" x14ac:dyDescent="0.55000000000000004">
      <c r="A3" s="2" t="s">
        <v>164</v>
      </c>
      <c r="B3" s="19" t="str">
        <f t="shared" ref="B3:B6" si="0">TRIM(A3)</f>
        <v>Samantha Boon</v>
      </c>
    </row>
    <row r="4" spans="1:5" x14ac:dyDescent="0.55000000000000004">
      <c r="A4" s="2" t="s">
        <v>165</v>
      </c>
      <c r="B4" s="19" t="str">
        <f t="shared" si="0"/>
        <v>Lisa Ray</v>
      </c>
    </row>
    <row r="5" spans="1:5" x14ac:dyDescent="0.55000000000000004">
      <c r="A5" s="2" t="s">
        <v>166</v>
      </c>
      <c r="B5" s="19" t="str">
        <f t="shared" si="0"/>
        <v>Cherish Moss</v>
      </c>
    </row>
    <row r="6" spans="1:5" x14ac:dyDescent="0.55000000000000004">
      <c r="A6" s="2" t="s">
        <v>11</v>
      </c>
      <c r="B6" s="19" t="str">
        <f t="shared" si="0"/>
        <v>Diana Gabriene</v>
      </c>
    </row>
    <row r="9" spans="1:5" ht="15.6" x14ac:dyDescent="0.6">
      <c r="A9" s="35" t="s">
        <v>31</v>
      </c>
      <c r="B9" s="35"/>
      <c r="C9" s="12"/>
      <c r="D9" s="12"/>
      <c r="E9" s="12"/>
    </row>
    <row r="10" spans="1:5" x14ac:dyDescent="0.55000000000000004">
      <c r="A10" s="12" t="s">
        <v>171</v>
      </c>
      <c r="B10" s="12"/>
      <c r="C10" s="12"/>
      <c r="D10" s="12"/>
      <c r="E10" s="12"/>
    </row>
    <row r="11" spans="1:5" x14ac:dyDescent="0.55000000000000004">
      <c r="A11" s="12" t="s">
        <v>167</v>
      </c>
      <c r="B11" s="12"/>
      <c r="C11" s="12"/>
      <c r="D11" s="12"/>
      <c r="E11" s="12"/>
    </row>
    <row r="12" spans="1:5" x14ac:dyDescent="0.55000000000000004">
      <c r="A12" s="12" t="s">
        <v>168</v>
      </c>
      <c r="B12" s="12"/>
      <c r="C12" s="12"/>
      <c r="D12" s="12"/>
      <c r="E12" s="12"/>
    </row>
    <row r="13" spans="1:5" ht="20.399999999999999" x14ac:dyDescent="0.75">
      <c r="A13" s="32" t="s">
        <v>169</v>
      </c>
      <c r="B13" s="12"/>
      <c r="C13" s="12"/>
      <c r="D13" s="12"/>
      <c r="E13" s="12"/>
    </row>
    <row r="14" spans="1:5" ht="32.4" customHeight="1" x14ac:dyDescent="0.55000000000000004">
      <c r="A14" s="50" t="s">
        <v>170</v>
      </c>
      <c r="B14" s="50"/>
      <c r="C14" s="50"/>
      <c r="D14" s="50"/>
      <c r="E14" s="50"/>
    </row>
    <row r="15" spans="1:5" x14ac:dyDescent="0.55000000000000004">
      <c r="A15" s="12"/>
      <c r="B15" s="12"/>
      <c r="C15" s="12"/>
      <c r="D15" s="12"/>
      <c r="E15" s="12"/>
    </row>
  </sheetData>
  <mergeCells count="1">
    <mergeCell ref="A14:E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0"/>
  <sheetViews>
    <sheetView showGridLines="0" workbookViewId="0"/>
  </sheetViews>
  <sheetFormatPr defaultRowHeight="14.4" x14ac:dyDescent="0.55000000000000004"/>
  <sheetData>
    <row r="1" spans="1:9" x14ac:dyDescent="0.55000000000000004">
      <c r="A1" s="33" t="s">
        <v>150</v>
      </c>
      <c r="B1" s="33" t="s">
        <v>151</v>
      </c>
    </row>
    <row r="2" spans="1:9" x14ac:dyDescent="0.55000000000000004">
      <c r="A2" s="2" t="s">
        <v>152</v>
      </c>
      <c r="B2" s="2">
        <v>125</v>
      </c>
    </row>
    <row r="3" spans="1:9" x14ac:dyDescent="0.55000000000000004">
      <c r="A3" s="2" t="s">
        <v>153</v>
      </c>
      <c r="B3" s="2">
        <v>174</v>
      </c>
    </row>
    <row r="4" spans="1:9" x14ac:dyDescent="0.55000000000000004">
      <c r="A4" s="2" t="s">
        <v>154</v>
      </c>
      <c r="B4" s="2">
        <v>216</v>
      </c>
    </row>
    <row r="5" spans="1:9" x14ac:dyDescent="0.55000000000000004">
      <c r="A5" s="2" t="s">
        <v>155</v>
      </c>
      <c r="B5" s="2">
        <v>326</v>
      </c>
    </row>
    <row r="6" spans="1:9" x14ac:dyDescent="0.55000000000000004">
      <c r="A6" s="2" t="s">
        <v>154</v>
      </c>
      <c r="B6" s="2">
        <v>435</v>
      </c>
    </row>
    <row r="7" spans="1:9" x14ac:dyDescent="0.55000000000000004">
      <c r="A7" s="2" t="s">
        <v>152</v>
      </c>
      <c r="B7" s="2">
        <v>57</v>
      </c>
    </row>
    <row r="8" spans="1:9" x14ac:dyDescent="0.55000000000000004">
      <c r="A8" s="2" t="s">
        <v>154</v>
      </c>
      <c r="B8" s="2">
        <v>145</v>
      </c>
    </row>
    <row r="9" spans="1:9" x14ac:dyDescent="0.55000000000000004">
      <c r="A9" s="2" t="s">
        <v>155</v>
      </c>
      <c r="B9" s="2">
        <v>230</v>
      </c>
    </row>
    <row r="11" spans="1:9" x14ac:dyDescent="0.55000000000000004">
      <c r="A11" s="10" t="s">
        <v>150</v>
      </c>
    </row>
    <row r="12" spans="1:9" x14ac:dyDescent="0.55000000000000004">
      <c r="A12" s="34" t="s">
        <v>154</v>
      </c>
      <c r="B12" s="34">
        <f>SUMIF(A2:A9,A12,B2:B9)</f>
        <v>796</v>
      </c>
    </row>
    <row r="14" spans="1:9" ht="20.399999999999999" x14ac:dyDescent="0.75">
      <c r="A14" s="24" t="s">
        <v>31</v>
      </c>
      <c r="B14" s="12"/>
      <c r="C14" s="12"/>
      <c r="D14" s="12"/>
      <c r="E14" s="12"/>
      <c r="F14" s="12"/>
      <c r="G14" s="12"/>
      <c r="H14" s="12"/>
      <c r="I14" s="12"/>
    </row>
    <row r="15" spans="1:9" x14ac:dyDescent="0.55000000000000004">
      <c r="A15" s="12" t="s">
        <v>156</v>
      </c>
      <c r="B15" s="12"/>
      <c r="C15" s="12"/>
      <c r="D15" s="12"/>
      <c r="E15" s="12"/>
      <c r="F15" s="12"/>
      <c r="G15" s="12"/>
      <c r="H15" s="12"/>
      <c r="I15" s="12"/>
    </row>
    <row r="16" spans="1:9" x14ac:dyDescent="0.55000000000000004">
      <c r="A16" s="12" t="s">
        <v>157</v>
      </c>
      <c r="B16" s="12"/>
      <c r="C16" s="12"/>
      <c r="D16" s="12"/>
      <c r="E16" s="12"/>
      <c r="F16" s="12"/>
      <c r="G16" s="12"/>
      <c r="H16" s="12"/>
      <c r="I16" s="12"/>
    </row>
    <row r="17" spans="1:9" ht="23.1" x14ac:dyDescent="0.85">
      <c r="A17" s="12" t="s">
        <v>161</v>
      </c>
      <c r="B17" s="12"/>
      <c r="C17" s="12"/>
      <c r="D17" s="12"/>
      <c r="E17" s="12"/>
      <c r="F17" s="12"/>
      <c r="G17" s="12"/>
      <c r="H17" s="12"/>
      <c r="I17" s="12"/>
    </row>
    <row r="18" spans="1:9" ht="20.399999999999999" x14ac:dyDescent="0.75">
      <c r="A18" s="12" t="s">
        <v>158</v>
      </c>
      <c r="B18" s="12"/>
      <c r="C18" s="12"/>
      <c r="D18" s="12"/>
      <c r="E18" s="12"/>
      <c r="F18" s="12"/>
      <c r="G18" s="12"/>
      <c r="H18" s="12"/>
      <c r="I18" s="12"/>
    </row>
    <row r="19" spans="1:9" ht="18.3" x14ac:dyDescent="0.7">
      <c r="A19" s="12" t="s">
        <v>159</v>
      </c>
      <c r="B19" s="12"/>
      <c r="C19" s="12"/>
      <c r="D19" s="12"/>
      <c r="E19" s="12"/>
      <c r="F19" s="12"/>
      <c r="G19" s="12"/>
      <c r="H19" s="12"/>
      <c r="I19" s="12"/>
    </row>
    <row r="20" spans="1:9" ht="20.399999999999999" x14ac:dyDescent="0.75">
      <c r="A20" s="12" t="s">
        <v>160</v>
      </c>
      <c r="B20" s="12"/>
      <c r="C20" s="12"/>
      <c r="D20" s="12"/>
      <c r="E20" s="12"/>
      <c r="F20" s="12"/>
      <c r="G20" s="12"/>
      <c r="H20" s="12"/>
      <c r="I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showGridLines="0" workbookViewId="0"/>
  </sheetViews>
  <sheetFormatPr defaultRowHeight="14.4" x14ac:dyDescent="0.55000000000000004"/>
  <cols>
    <col min="1" max="1" width="13.26171875" bestFit="1" customWidth="1"/>
    <col min="2" max="2" width="16.26171875" bestFit="1" customWidth="1"/>
    <col min="3" max="3" width="13.15625" customWidth="1"/>
    <col min="4" max="4" width="11.05078125" customWidth="1"/>
    <col min="5" max="5" width="21.89453125" customWidth="1"/>
  </cols>
  <sheetData>
    <row r="1" spans="1:5" x14ac:dyDescent="0.55000000000000004">
      <c r="A1" s="3" t="s">
        <v>2</v>
      </c>
      <c r="B1" s="3" t="s">
        <v>3</v>
      </c>
      <c r="C1" s="3" t="s">
        <v>4</v>
      </c>
      <c r="D1" s="3" t="s">
        <v>5</v>
      </c>
      <c r="E1" s="5" t="s">
        <v>23</v>
      </c>
    </row>
    <row r="2" spans="1:5" x14ac:dyDescent="0.55000000000000004">
      <c r="A2" s="2" t="s">
        <v>6</v>
      </c>
      <c r="B2" s="2" t="s">
        <v>12</v>
      </c>
      <c r="C2" s="2" t="s">
        <v>17</v>
      </c>
      <c r="D2" s="2" t="s">
        <v>18</v>
      </c>
      <c r="E2" s="8" t="str">
        <f>VLOOKUP(A2:A6,'VLOOKUP-2'!A1:B6,2,0)</f>
        <v>123-456-789</v>
      </c>
    </row>
    <row r="3" spans="1:5" x14ac:dyDescent="0.55000000000000004">
      <c r="A3" s="2" t="s">
        <v>7</v>
      </c>
      <c r="B3" s="2" t="s">
        <v>13</v>
      </c>
      <c r="C3" s="2" t="s">
        <v>19</v>
      </c>
      <c r="D3" s="2" t="s">
        <v>18</v>
      </c>
      <c r="E3" s="8" t="str">
        <f>VLOOKUP(A3:A7,'VLOOKUP-2'!A2:B7,2,0)</f>
        <v>234-586-987</v>
      </c>
    </row>
    <row r="4" spans="1:5" x14ac:dyDescent="0.55000000000000004">
      <c r="A4" s="2" t="s">
        <v>8</v>
      </c>
      <c r="B4" s="2" t="s">
        <v>14</v>
      </c>
      <c r="C4" s="2" t="s">
        <v>20</v>
      </c>
      <c r="D4" s="2" t="s">
        <v>18</v>
      </c>
      <c r="E4" s="8" t="str">
        <f>VLOOKUP(A4:A8,'VLOOKUP-2'!A3:B8,2,0)</f>
        <v>246-348-789</v>
      </c>
    </row>
    <row r="5" spans="1:5" x14ac:dyDescent="0.55000000000000004">
      <c r="A5" s="2" t="s">
        <v>10</v>
      </c>
      <c r="B5" s="2" t="s">
        <v>16</v>
      </c>
      <c r="C5" s="2" t="s">
        <v>21</v>
      </c>
      <c r="D5" s="2" t="s">
        <v>18</v>
      </c>
      <c r="E5" s="8" t="str">
        <f>VLOOKUP(A5:A9,'VLOOKUP-2'!A4:B9,2,0)</f>
        <v>234-555-678</v>
      </c>
    </row>
    <row r="6" spans="1:5" x14ac:dyDescent="0.55000000000000004">
      <c r="A6" s="2" t="s">
        <v>11</v>
      </c>
      <c r="B6" s="2" t="s">
        <v>15</v>
      </c>
      <c r="C6" s="2" t="s">
        <v>17</v>
      </c>
      <c r="D6" s="2" t="s">
        <v>18</v>
      </c>
      <c r="E6" s="8" t="str">
        <f>VLOOKUP(A6:A10,'VLOOKUP-2'!A5:B10,2,0)</f>
        <v>346-257-979</v>
      </c>
    </row>
    <row r="9" spans="1:5" x14ac:dyDescent="0.55000000000000004">
      <c r="A9" s="44" t="s">
        <v>22</v>
      </c>
      <c r="B9" s="45"/>
      <c r="C9" s="45"/>
      <c r="D9" s="45"/>
    </row>
    <row r="10" spans="1:5" x14ac:dyDescent="0.55000000000000004">
      <c r="A10" s="45"/>
      <c r="B10" s="45"/>
      <c r="C10" s="45"/>
      <c r="D10" s="45"/>
    </row>
    <row r="11" spans="1:5" x14ac:dyDescent="0.55000000000000004">
      <c r="A11" s="45"/>
      <c r="B11" s="45"/>
      <c r="C11" s="45"/>
      <c r="D11" s="45"/>
    </row>
    <row r="12" spans="1:5" x14ac:dyDescent="0.55000000000000004">
      <c r="A12" s="45"/>
      <c r="B12" s="45"/>
      <c r="C12" s="45"/>
      <c r="D12" s="45"/>
    </row>
    <row r="13" spans="1:5" x14ac:dyDescent="0.55000000000000004">
      <c r="A13" s="45"/>
      <c r="B13" s="45"/>
      <c r="C13" s="45"/>
      <c r="D13" s="45"/>
    </row>
    <row r="14" spans="1:5" x14ac:dyDescent="0.55000000000000004">
      <c r="A14" s="45"/>
      <c r="B14" s="45"/>
      <c r="C14" s="45"/>
      <c r="D14" s="45"/>
    </row>
    <row r="15" spans="1:5" x14ac:dyDescent="0.55000000000000004">
      <c r="A15" s="45"/>
      <c r="B15" s="45"/>
      <c r="C15" s="45"/>
      <c r="D15" s="45"/>
    </row>
    <row r="16" spans="1:5" ht="69.599999999999994" customHeight="1" x14ac:dyDescent="0.55000000000000004">
      <c r="A16" s="45"/>
      <c r="B16" s="45"/>
      <c r="C16" s="45"/>
      <c r="D16" s="45"/>
    </row>
    <row r="18" spans="1:5" x14ac:dyDescent="0.55000000000000004">
      <c r="A18" s="46" t="s">
        <v>31</v>
      </c>
      <c r="B18" s="46"/>
    </row>
    <row r="20" spans="1:5" x14ac:dyDescent="0.55000000000000004">
      <c r="A20" s="47" t="s">
        <v>30</v>
      </c>
      <c r="B20" s="47"/>
      <c r="C20" s="47"/>
      <c r="D20" s="47"/>
      <c r="E20" s="47"/>
    </row>
    <row r="21" spans="1:5" x14ac:dyDescent="0.55000000000000004">
      <c r="A21" s="47"/>
      <c r="B21" s="47"/>
      <c r="C21" s="47"/>
      <c r="D21" s="47"/>
      <c r="E21" s="47"/>
    </row>
    <row r="22" spans="1:5" x14ac:dyDescent="0.55000000000000004">
      <c r="A22" s="43" t="s">
        <v>32</v>
      </c>
      <c r="B22" s="43"/>
      <c r="C22" s="43"/>
      <c r="D22" s="43"/>
      <c r="E22" s="43"/>
    </row>
    <row r="23" spans="1:5" x14ac:dyDescent="0.55000000000000004">
      <c r="A23" s="2" t="s">
        <v>33</v>
      </c>
      <c r="B23" s="43" t="s">
        <v>34</v>
      </c>
      <c r="C23" s="43"/>
      <c r="D23" s="43"/>
      <c r="E23" s="43"/>
    </row>
    <row r="24" spans="1:5" x14ac:dyDescent="0.55000000000000004">
      <c r="A24" s="2" t="s">
        <v>35</v>
      </c>
      <c r="B24" s="43" t="s">
        <v>36</v>
      </c>
      <c r="C24" s="43"/>
      <c r="D24" s="43"/>
      <c r="E24" s="43"/>
    </row>
    <row r="25" spans="1:5" x14ac:dyDescent="0.55000000000000004">
      <c r="A25" s="2" t="s">
        <v>37</v>
      </c>
      <c r="B25" s="43" t="s">
        <v>38</v>
      </c>
      <c r="C25" s="43"/>
      <c r="D25" s="43"/>
      <c r="E25" s="43"/>
    </row>
    <row r="26" spans="1:5" x14ac:dyDescent="0.55000000000000004">
      <c r="A26" s="2" t="s">
        <v>39</v>
      </c>
      <c r="B26" s="48" t="s">
        <v>40</v>
      </c>
      <c r="C26" s="48"/>
      <c r="D26" s="48"/>
      <c r="E26" s="48"/>
    </row>
  </sheetData>
  <mergeCells count="8">
    <mergeCell ref="B24:E24"/>
    <mergeCell ref="B25:E25"/>
    <mergeCell ref="B26:E26"/>
    <mergeCell ref="A9:D16"/>
    <mergeCell ref="A18:B18"/>
    <mergeCell ref="A20:E21"/>
    <mergeCell ref="A22:E22"/>
    <mergeCell ref="B23:E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showGridLines="0" workbookViewId="0">
      <selection activeCell="B9" sqref="B9"/>
    </sheetView>
  </sheetViews>
  <sheetFormatPr defaultRowHeight="14.4" x14ac:dyDescent="0.55000000000000004"/>
  <cols>
    <col min="1" max="1" width="13.26171875" bestFit="1" customWidth="1"/>
    <col min="2" max="2" width="12.3125" bestFit="1" customWidth="1"/>
  </cols>
  <sheetData>
    <row r="1" spans="1:2" x14ac:dyDescent="0.55000000000000004">
      <c r="A1" s="3" t="s">
        <v>2</v>
      </c>
      <c r="B1" s="3" t="s">
        <v>24</v>
      </c>
    </row>
    <row r="2" spans="1:2" x14ac:dyDescent="0.55000000000000004">
      <c r="A2" s="2" t="s">
        <v>6</v>
      </c>
      <c r="B2" s="6" t="s">
        <v>29</v>
      </c>
    </row>
    <row r="3" spans="1:2" x14ac:dyDescent="0.55000000000000004">
      <c r="A3" s="2" t="s">
        <v>7</v>
      </c>
      <c r="B3" s="6" t="s">
        <v>28</v>
      </c>
    </row>
    <row r="4" spans="1:2" x14ac:dyDescent="0.55000000000000004">
      <c r="A4" s="2" t="s">
        <v>8</v>
      </c>
      <c r="B4" s="6" t="s">
        <v>27</v>
      </c>
    </row>
    <row r="5" spans="1:2" x14ac:dyDescent="0.55000000000000004">
      <c r="A5" s="2" t="s">
        <v>10</v>
      </c>
      <c r="B5" s="2" t="s">
        <v>25</v>
      </c>
    </row>
    <row r="6" spans="1:2" x14ac:dyDescent="0.55000000000000004">
      <c r="A6" s="2" t="s">
        <v>11</v>
      </c>
      <c r="B6" s="2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1"/>
  <sheetViews>
    <sheetView showGridLines="0" zoomScaleNormal="100" workbookViewId="0">
      <selection activeCell="K18" sqref="K18"/>
    </sheetView>
  </sheetViews>
  <sheetFormatPr defaultRowHeight="14.4" x14ac:dyDescent="0.55000000000000004"/>
  <cols>
    <col min="1" max="1" width="15.1015625" customWidth="1"/>
    <col min="6" max="6" width="20.47265625" bestFit="1" customWidth="1"/>
    <col min="8" max="8" width="20.47265625" bestFit="1" customWidth="1"/>
    <col min="9" max="9" width="3.41796875" customWidth="1"/>
    <col min="10" max="10" width="13.47265625" customWidth="1"/>
    <col min="11" max="11" width="13.1015625" customWidth="1"/>
    <col min="18" max="18" width="12.3671875" customWidth="1"/>
  </cols>
  <sheetData>
    <row r="1" spans="1:18" x14ac:dyDescent="0.55000000000000004">
      <c r="A1" s="9" t="s">
        <v>41</v>
      </c>
      <c r="B1" s="9" t="s">
        <v>42</v>
      </c>
      <c r="C1" s="9" t="s">
        <v>43</v>
      </c>
      <c r="D1" s="9" t="s">
        <v>44</v>
      </c>
      <c r="F1" s="10" t="s">
        <v>45</v>
      </c>
      <c r="H1" s="10" t="s">
        <v>0</v>
      </c>
    </row>
    <row r="2" spans="1:18" x14ac:dyDescent="0.55000000000000004">
      <c r="A2" s="1" t="s">
        <v>46</v>
      </c>
      <c r="B2" s="1" t="s">
        <v>47</v>
      </c>
      <c r="C2" s="1" t="s">
        <v>48</v>
      </c>
      <c r="D2" s="1" t="s">
        <v>49</v>
      </c>
      <c r="F2" s="11" t="str">
        <f>_xlfn.CONCAT(A2:D2)</f>
        <v>ABCD</v>
      </c>
      <c r="H2" s="11" t="str">
        <f>CONCATENATE(A2,B2,C2,D2)</f>
        <v>ABCD</v>
      </c>
    </row>
    <row r="3" spans="1:18" x14ac:dyDescent="0.55000000000000004">
      <c r="A3" s="1">
        <v>1</v>
      </c>
      <c r="B3" s="1">
        <v>2</v>
      </c>
      <c r="C3" s="1">
        <v>3</v>
      </c>
      <c r="D3" s="1">
        <v>4</v>
      </c>
      <c r="F3" s="11" t="str">
        <f t="shared" ref="F3:F5" si="0">_xlfn.CONCAT(A3:D3)</f>
        <v>1234</v>
      </c>
      <c r="H3" s="11" t="str">
        <f t="shared" ref="H3:H5" si="1">CONCATENATE(A3,B3,C3,D3)</f>
        <v>1234</v>
      </c>
    </row>
    <row r="4" spans="1:18" x14ac:dyDescent="0.55000000000000004">
      <c r="A4" s="1" t="s">
        <v>50</v>
      </c>
      <c r="B4" s="1" t="s">
        <v>51</v>
      </c>
      <c r="C4" s="1" t="s">
        <v>52</v>
      </c>
      <c r="D4" s="1" t="s">
        <v>53</v>
      </c>
      <c r="F4" s="11" t="str">
        <f t="shared" si="0"/>
        <v>WEAVINGFACTORY.COM</v>
      </c>
      <c r="H4" s="11" t="str">
        <f t="shared" si="1"/>
        <v>WEAVINGFACTORY.COM</v>
      </c>
    </row>
    <row r="5" spans="1:18" x14ac:dyDescent="0.55000000000000004">
      <c r="A5" s="1" t="s">
        <v>54</v>
      </c>
      <c r="B5" s="1" t="s">
        <v>56</v>
      </c>
      <c r="C5" s="1" t="s">
        <v>55</v>
      </c>
      <c r="D5" s="1"/>
      <c r="F5" s="11" t="str">
        <f t="shared" si="0"/>
        <v>AAINA BAJPAI</v>
      </c>
      <c r="H5" s="11" t="str">
        <f t="shared" si="1"/>
        <v>AAINA BAJPAI</v>
      </c>
    </row>
    <row r="8" spans="1:18" ht="20.399999999999999" x14ac:dyDescent="0.75">
      <c r="A8" s="18" t="s">
        <v>57</v>
      </c>
      <c r="B8" s="18"/>
      <c r="C8" s="18"/>
      <c r="D8" s="12"/>
      <c r="E8" s="12"/>
      <c r="F8" s="12"/>
      <c r="G8" s="12"/>
      <c r="H8" s="12"/>
      <c r="J8" s="18" t="s">
        <v>69</v>
      </c>
      <c r="K8" s="18"/>
      <c r="L8" s="18"/>
      <c r="M8" s="12"/>
      <c r="N8" s="12"/>
      <c r="O8" s="12"/>
      <c r="P8" s="12"/>
      <c r="Q8" s="12"/>
      <c r="R8" s="12"/>
    </row>
    <row r="9" spans="1:18" x14ac:dyDescent="0.55000000000000004">
      <c r="A9" s="12"/>
      <c r="B9" s="12"/>
      <c r="C9" s="12"/>
      <c r="D9" s="12"/>
      <c r="E9" s="12"/>
      <c r="F9" s="12"/>
      <c r="G9" s="12"/>
      <c r="H9" s="12"/>
      <c r="J9" s="12"/>
      <c r="K9" s="12"/>
      <c r="L9" s="12"/>
      <c r="M9" s="12"/>
      <c r="N9" s="12"/>
      <c r="O9" s="12"/>
      <c r="P9" s="12"/>
      <c r="Q9" s="12"/>
      <c r="R9" s="12"/>
    </row>
    <row r="10" spans="1:18" ht="18.3" x14ac:dyDescent="0.7">
      <c r="A10" s="14" t="s">
        <v>58</v>
      </c>
      <c r="B10" s="14"/>
      <c r="C10" s="14"/>
      <c r="D10" s="12"/>
      <c r="E10" s="12"/>
      <c r="F10" s="12"/>
      <c r="G10" s="12"/>
      <c r="H10" s="12"/>
      <c r="J10" s="14" t="s">
        <v>58</v>
      </c>
      <c r="K10" s="14"/>
      <c r="L10" s="14"/>
      <c r="M10" s="12"/>
      <c r="N10" s="12"/>
      <c r="O10" s="12"/>
      <c r="P10" s="12"/>
      <c r="Q10" s="12"/>
      <c r="R10" s="12"/>
    </row>
    <row r="11" spans="1:18" ht="18.3" x14ac:dyDescent="0.7">
      <c r="A11" s="15" t="s">
        <v>59</v>
      </c>
      <c r="B11" s="15"/>
      <c r="C11" s="12"/>
      <c r="D11" s="12"/>
      <c r="E11" s="12"/>
      <c r="F11" s="12"/>
      <c r="G11" s="12"/>
      <c r="H11" s="12"/>
      <c r="J11" s="15" t="s">
        <v>59</v>
      </c>
      <c r="K11" s="15"/>
      <c r="L11" s="12"/>
      <c r="M11" s="12"/>
      <c r="N11" s="12"/>
      <c r="O11" s="12"/>
      <c r="P11" s="12"/>
      <c r="Q11" s="12"/>
      <c r="R11" s="12"/>
    </row>
    <row r="12" spans="1:18" x14ac:dyDescent="0.55000000000000004">
      <c r="A12" s="12" t="s">
        <v>60</v>
      </c>
      <c r="B12" s="12"/>
      <c r="C12" s="12"/>
      <c r="D12" s="12"/>
      <c r="E12" s="12"/>
      <c r="F12" s="12"/>
      <c r="G12" s="12"/>
      <c r="H12" s="12"/>
      <c r="J12" s="12" t="s">
        <v>70</v>
      </c>
      <c r="K12" s="12"/>
      <c r="L12" s="12"/>
      <c r="M12" s="12"/>
      <c r="N12" s="12"/>
      <c r="O12" s="12"/>
      <c r="P12" s="12"/>
      <c r="Q12" s="12"/>
      <c r="R12" s="12"/>
    </row>
    <row r="13" spans="1:18" x14ac:dyDescent="0.55000000000000004">
      <c r="A13" s="12" t="s">
        <v>61</v>
      </c>
      <c r="B13" s="12"/>
      <c r="C13" s="12"/>
      <c r="D13" s="12"/>
      <c r="E13" s="12"/>
      <c r="F13" s="12"/>
      <c r="G13" s="12"/>
      <c r="H13" s="12"/>
      <c r="J13" s="12" t="s">
        <v>61</v>
      </c>
      <c r="K13" s="12"/>
      <c r="L13" s="12"/>
      <c r="M13" s="12"/>
      <c r="N13" s="12"/>
      <c r="O13" s="12"/>
      <c r="P13" s="12"/>
      <c r="Q13" s="12"/>
      <c r="R13" s="12"/>
    </row>
    <row r="14" spans="1:18" x14ac:dyDescent="0.55000000000000004">
      <c r="A14" s="12"/>
      <c r="B14" s="12"/>
      <c r="C14" s="12"/>
      <c r="D14" s="12"/>
      <c r="E14" s="12"/>
      <c r="F14" s="12"/>
      <c r="G14" s="12"/>
      <c r="H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 ht="18.3" x14ac:dyDescent="0.7">
      <c r="A15" s="14" t="s">
        <v>62</v>
      </c>
      <c r="B15" s="12"/>
      <c r="C15" s="12"/>
      <c r="D15" s="12"/>
      <c r="E15" s="12"/>
      <c r="F15" s="12"/>
      <c r="G15" s="12"/>
      <c r="H15" s="12"/>
      <c r="J15" s="14" t="s">
        <v>62</v>
      </c>
      <c r="K15" s="12"/>
      <c r="L15" s="12"/>
      <c r="M15" s="12"/>
      <c r="N15" s="12"/>
      <c r="O15" s="12"/>
      <c r="P15" s="12"/>
      <c r="Q15" s="12"/>
      <c r="R15" s="12"/>
    </row>
    <row r="16" spans="1:18" x14ac:dyDescent="0.55000000000000004">
      <c r="A16" s="12" t="s">
        <v>63</v>
      </c>
      <c r="B16" s="12"/>
      <c r="C16" s="12"/>
      <c r="D16" s="12"/>
      <c r="E16" s="12"/>
      <c r="F16" s="12"/>
      <c r="G16" s="12"/>
      <c r="H16" s="12"/>
      <c r="J16" s="12" t="s">
        <v>71</v>
      </c>
      <c r="K16" s="12"/>
      <c r="L16" s="12"/>
      <c r="M16" s="12"/>
      <c r="N16" s="12"/>
      <c r="O16" s="12"/>
      <c r="P16" s="12"/>
      <c r="Q16" s="12"/>
      <c r="R16" s="12"/>
    </row>
    <row r="17" spans="1:18" x14ac:dyDescent="0.55000000000000004">
      <c r="A17" s="12" t="s">
        <v>64</v>
      </c>
      <c r="B17" s="12"/>
      <c r="C17" s="12"/>
      <c r="D17" s="12"/>
      <c r="E17" s="12"/>
      <c r="F17" s="12"/>
      <c r="G17" s="12"/>
      <c r="H17" s="12"/>
      <c r="J17" s="12" t="s">
        <v>72</v>
      </c>
      <c r="K17" s="12"/>
      <c r="L17" s="12"/>
      <c r="M17" s="12"/>
      <c r="N17" s="12"/>
      <c r="O17" s="12"/>
      <c r="P17" s="12"/>
      <c r="Q17" s="12"/>
      <c r="R17" s="12"/>
    </row>
    <row r="18" spans="1:18" x14ac:dyDescent="0.55000000000000004">
      <c r="A18" s="12" t="s">
        <v>65</v>
      </c>
      <c r="B18" s="12"/>
      <c r="C18" s="12"/>
      <c r="D18" s="12"/>
      <c r="E18" s="12"/>
      <c r="F18" s="12"/>
      <c r="G18" s="12"/>
      <c r="H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18" x14ac:dyDescent="0.55000000000000004">
      <c r="J19" s="12"/>
      <c r="K19" s="12"/>
      <c r="L19" s="12"/>
      <c r="M19" s="12"/>
      <c r="N19" s="12"/>
      <c r="O19" s="12"/>
      <c r="P19" s="12"/>
      <c r="Q19" s="12"/>
      <c r="R19" s="12"/>
    </row>
    <row r="20" spans="1:18" ht="18.3" x14ac:dyDescent="0.7">
      <c r="A20" s="14" t="s">
        <v>66</v>
      </c>
      <c r="B20" s="12"/>
      <c r="C20" s="12"/>
      <c r="D20" s="12"/>
      <c r="E20" s="12"/>
      <c r="F20" s="12"/>
      <c r="G20" s="12"/>
      <c r="H20" s="12"/>
      <c r="J20" s="14" t="s">
        <v>66</v>
      </c>
      <c r="K20" s="12"/>
      <c r="L20" s="12"/>
      <c r="M20" s="12"/>
      <c r="N20" s="12"/>
      <c r="O20" s="12"/>
      <c r="P20" s="12"/>
      <c r="Q20" s="12"/>
      <c r="R20" s="12"/>
    </row>
    <row r="21" spans="1:18" ht="43.2" x14ac:dyDescent="0.55000000000000004">
      <c r="A21" s="17" t="s">
        <v>67</v>
      </c>
      <c r="B21" s="12" t="s">
        <v>68</v>
      </c>
      <c r="C21" s="12"/>
      <c r="D21" s="12"/>
      <c r="E21" s="12"/>
      <c r="F21" s="12"/>
      <c r="G21" s="12"/>
      <c r="H21" s="12"/>
      <c r="J21" s="17" t="s">
        <v>73</v>
      </c>
      <c r="K21" s="12" t="s">
        <v>74</v>
      </c>
      <c r="L21" s="12"/>
      <c r="M21" s="12"/>
      <c r="N21" s="12"/>
      <c r="O21" s="12"/>
      <c r="P21" s="12"/>
      <c r="Q21" s="12"/>
      <c r="R2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"/>
  <sheetViews>
    <sheetView showGridLines="0" workbookViewId="0"/>
  </sheetViews>
  <sheetFormatPr defaultRowHeight="14.4" x14ac:dyDescent="0.55000000000000004"/>
  <cols>
    <col min="1" max="1" width="13.26171875" bestFit="1" customWidth="1"/>
    <col min="4" max="4" width="10.3671875" bestFit="1" customWidth="1"/>
    <col min="5" max="5" width="9.89453125" bestFit="1" customWidth="1"/>
  </cols>
  <sheetData>
    <row r="1" spans="1:11" x14ac:dyDescent="0.55000000000000004">
      <c r="A1" s="3" t="s">
        <v>2</v>
      </c>
      <c r="D1" s="21" t="s">
        <v>84</v>
      </c>
      <c r="E1" s="20" t="s">
        <v>85</v>
      </c>
    </row>
    <row r="2" spans="1:11" x14ac:dyDescent="0.55000000000000004">
      <c r="A2" s="2" t="s">
        <v>6</v>
      </c>
      <c r="D2" s="2" t="s">
        <v>75</v>
      </c>
      <c r="E2" s="2" t="s">
        <v>76</v>
      </c>
    </row>
    <row r="3" spans="1:11" x14ac:dyDescent="0.55000000000000004">
      <c r="A3" s="2" t="s">
        <v>7</v>
      </c>
      <c r="D3" s="2" t="s">
        <v>77</v>
      </c>
      <c r="E3" s="2" t="s">
        <v>78</v>
      </c>
    </row>
    <row r="4" spans="1:11" x14ac:dyDescent="0.55000000000000004">
      <c r="A4" s="2" t="s">
        <v>8</v>
      </c>
      <c r="D4" s="2" t="s">
        <v>79</v>
      </c>
      <c r="E4" s="2" t="s">
        <v>80</v>
      </c>
    </row>
    <row r="5" spans="1:11" x14ac:dyDescent="0.55000000000000004">
      <c r="A5" s="2" t="s">
        <v>10</v>
      </c>
      <c r="D5" s="2" t="s">
        <v>9</v>
      </c>
      <c r="E5" s="2" t="s">
        <v>81</v>
      </c>
    </row>
    <row r="6" spans="1:11" x14ac:dyDescent="0.55000000000000004">
      <c r="A6" s="2" t="s">
        <v>11</v>
      </c>
      <c r="D6" s="2" t="s">
        <v>82</v>
      </c>
      <c r="E6" s="2" t="s">
        <v>83</v>
      </c>
    </row>
    <row r="8" spans="1:11" ht="18.3" x14ac:dyDescent="0.7">
      <c r="A8" s="14" t="s">
        <v>31</v>
      </c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1" x14ac:dyDescent="0.55000000000000004">
      <c r="A9" s="12" t="s">
        <v>86</v>
      </c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55000000000000004">
      <c r="A10" s="12" t="s">
        <v>87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1" x14ac:dyDescent="0.55000000000000004">
      <c r="A11" s="12" t="s">
        <v>88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 x14ac:dyDescent="0.55000000000000004">
      <c r="A12" s="12" t="s">
        <v>89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x14ac:dyDescent="0.55000000000000004">
      <c r="A13" s="12" t="s">
        <v>90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x14ac:dyDescent="0.55000000000000004">
      <c r="A14" s="12" t="s">
        <v>91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55000000000000004">
      <c r="A15" s="12" t="s">
        <v>92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"/>
  <sheetViews>
    <sheetView showGridLines="0" workbookViewId="0"/>
  </sheetViews>
  <sheetFormatPr defaultRowHeight="14.4" x14ac:dyDescent="0.55000000000000004"/>
  <cols>
    <col min="1" max="1" width="10.15625" bestFit="1" customWidth="1"/>
    <col min="6" max="6" width="20.9453125" bestFit="1" customWidth="1"/>
  </cols>
  <sheetData>
    <row r="1" spans="1:11" x14ac:dyDescent="0.55000000000000004">
      <c r="A1" s="23" t="s">
        <v>93</v>
      </c>
      <c r="B1" s="37" t="s">
        <v>94</v>
      </c>
      <c r="C1" s="37" t="s">
        <v>95</v>
      </c>
      <c r="D1" s="37" t="s">
        <v>96</v>
      </c>
      <c r="F1" s="10" t="s">
        <v>102</v>
      </c>
    </row>
    <row r="2" spans="1:11" x14ac:dyDescent="0.55000000000000004">
      <c r="A2" s="22">
        <v>43862</v>
      </c>
      <c r="B2" s="1">
        <f>DAY(A2)</f>
        <v>1</v>
      </c>
      <c r="C2" s="1">
        <f>MONTH(A2)</f>
        <v>2</v>
      </c>
      <c r="D2" s="1">
        <f>YEAR(A2)</f>
        <v>2020</v>
      </c>
      <c r="F2" s="1" t="str">
        <f>TEXT(A2,"mmm")</f>
        <v>Feb</v>
      </c>
    </row>
    <row r="3" spans="1:11" x14ac:dyDescent="0.55000000000000004">
      <c r="A3" s="22">
        <v>43863</v>
      </c>
      <c r="B3" s="1">
        <f t="shared" ref="B3:B9" si="0">DAY(A3)</f>
        <v>2</v>
      </c>
      <c r="C3" s="1">
        <f t="shared" ref="C3:C9" si="1">MONTH(A3)</f>
        <v>2</v>
      </c>
      <c r="D3" s="1">
        <f t="shared" ref="D3:D9" si="2">YEAR(A3)</f>
        <v>2020</v>
      </c>
      <c r="F3" s="1" t="str">
        <f t="shared" ref="F3:F9" si="3">TEXT(A3,"mmm")</f>
        <v>Feb</v>
      </c>
    </row>
    <row r="4" spans="1:11" x14ac:dyDescent="0.55000000000000004">
      <c r="A4" s="22">
        <v>43864</v>
      </c>
      <c r="B4" s="1">
        <f t="shared" si="0"/>
        <v>3</v>
      </c>
      <c r="C4" s="1">
        <f t="shared" si="1"/>
        <v>2</v>
      </c>
      <c r="D4" s="1">
        <f t="shared" si="2"/>
        <v>2020</v>
      </c>
      <c r="F4" s="1" t="str">
        <f t="shared" si="3"/>
        <v>Feb</v>
      </c>
      <c r="H4" s="2"/>
    </row>
    <row r="5" spans="1:11" x14ac:dyDescent="0.55000000000000004">
      <c r="A5" s="22">
        <v>43865</v>
      </c>
      <c r="B5" s="1">
        <f t="shared" si="0"/>
        <v>4</v>
      </c>
      <c r="C5" s="1">
        <f t="shared" si="1"/>
        <v>2</v>
      </c>
      <c r="D5" s="1">
        <f t="shared" si="2"/>
        <v>2020</v>
      </c>
      <c r="F5" s="1" t="str">
        <f t="shared" si="3"/>
        <v>Feb</v>
      </c>
    </row>
    <row r="6" spans="1:11" x14ac:dyDescent="0.55000000000000004">
      <c r="A6" s="22">
        <v>43866</v>
      </c>
      <c r="B6" s="1">
        <f t="shared" si="0"/>
        <v>5</v>
      </c>
      <c r="C6" s="1">
        <f t="shared" si="1"/>
        <v>2</v>
      </c>
      <c r="D6" s="1">
        <f t="shared" si="2"/>
        <v>2020</v>
      </c>
      <c r="F6" s="1" t="str">
        <f t="shared" si="3"/>
        <v>Feb</v>
      </c>
    </row>
    <row r="7" spans="1:11" x14ac:dyDescent="0.55000000000000004">
      <c r="A7" s="22">
        <v>43867</v>
      </c>
      <c r="B7" s="1">
        <f t="shared" si="0"/>
        <v>6</v>
      </c>
      <c r="C7" s="1">
        <f t="shared" si="1"/>
        <v>2</v>
      </c>
      <c r="D7" s="1">
        <f t="shared" si="2"/>
        <v>2020</v>
      </c>
      <c r="F7" s="1" t="str">
        <f t="shared" si="3"/>
        <v>Feb</v>
      </c>
    </row>
    <row r="8" spans="1:11" x14ac:dyDescent="0.55000000000000004">
      <c r="A8" s="22">
        <v>44267</v>
      </c>
      <c r="B8" s="1">
        <f t="shared" si="0"/>
        <v>12</v>
      </c>
      <c r="C8" s="1">
        <f t="shared" si="1"/>
        <v>3</v>
      </c>
      <c r="D8" s="1">
        <f t="shared" si="2"/>
        <v>2021</v>
      </c>
      <c r="F8" s="1" t="str">
        <f t="shared" si="3"/>
        <v>Mar</v>
      </c>
    </row>
    <row r="9" spans="1:11" x14ac:dyDescent="0.55000000000000004">
      <c r="A9" s="22">
        <v>44696</v>
      </c>
      <c r="B9" s="1">
        <f t="shared" si="0"/>
        <v>15</v>
      </c>
      <c r="C9" s="1">
        <f t="shared" si="1"/>
        <v>5</v>
      </c>
      <c r="D9" s="1">
        <f t="shared" si="2"/>
        <v>2022</v>
      </c>
      <c r="F9" s="1" t="str">
        <f t="shared" si="3"/>
        <v>May</v>
      </c>
    </row>
    <row r="12" spans="1:11" ht="20.399999999999999" x14ac:dyDescent="0.75">
      <c r="A12" s="24" t="s">
        <v>31</v>
      </c>
      <c r="B12" s="24"/>
      <c r="C12" s="24"/>
      <c r="D12" s="12"/>
      <c r="E12" s="12"/>
      <c r="F12" s="12"/>
      <c r="G12" s="12"/>
      <c r="H12" s="12"/>
      <c r="I12" s="12"/>
      <c r="J12" s="12"/>
      <c r="K12" s="12"/>
    </row>
    <row r="13" spans="1:11" x14ac:dyDescent="0.55000000000000004">
      <c r="A13" s="12" t="s">
        <v>97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x14ac:dyDescent="0.55000000000000004">
      <c r="A14" s="12" t="s">
        <v>98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55000000000000004">
      <c r="A15" s="12" t="s">
        <v>99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1:11" x14ac:dyDescent="0.55000000000000004">
      <c r="A16" s="12" t="s">
        <v>100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spans="1:11" x14ac:dyDescent="0.55000000000000004">
      <c r="A17" s="12" t="s">
        <v>101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1:11" x14ac:dyDescent="0.55000000000000004">
      <c r="A18" s="12" t="s">
        <v>103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spans="1:11" x14ac:dyDescent="0.55000000000000004">
      <c r="A19" s="12" t="s">
        <v>104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spans="1:11" x14ac:dyDescent="0.55000000000000004">
      <c r="A20" s="12" t="s">
        <v>105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4"/>
  <sheetViews>
    <sheetView showGridLines="0" topLeftCell="D1" workbookViewId="0"/>
  </sheetViews>
  <sheetFormatPr defaultRowHeight="14.4" x14ac:dyDescent="0.55000000000000004"/>
  <cols>
    <col min="8" max="8" width="59.26171875" bestFit="1" customWidth="1"/>
  </cols>
  <sheetData>
    <row r="1" spans="1:8" x14ac:dyDescent="0.55000000000000004">
      <c r="A1" s="25" t="s">
        <v>95</v>
      </c>
      <c r="B1" s="25" t="s">
        <v>106</v>
      </c>
      <c r="C1" s="25" t="s">
        <v>107</v>
      </c>
      <c r="D1" s="25" t="s">
        <v>108</v>
      </c>
      <c r="E1" s="25" t="s">
        <v>109</v>
      </c>
      <c r="H1" s="38" t="s">
        <v>134</v>
      </c>
    </row>
    <row r="2" spans="1:8" x14ac:dyDescent="0.55000000000000004">
      <c r="A2" s="2" t="s">
        <v>110</v>
      </c>
      <c r="B2" s="2">
        <v>903</v>
      </c>
      <c r="C2" s="2">
        <v>819</v>
      </c>
      <c r="D2" s="2">
        <v>234</v>
      </c>
      <c r="E2" s="2">
        <v>519</v>
      </c>
      <c r="H2" s="2" t="s">
        <v>135</v>
      </c>
    </row>
    <row r="3" spans="1:8" x14ac:dyDescent="0.55000000000000004">
      <c r="A3" s="11" t="s">
        <v>111</v>
      </c>
      <c r="B3" s="2">
        <v>1456</v>
      </c>
      <c r="C3" s="11">
        <v>739</v>
      </c>
      <c r="D3" s="11">
        <v>456</v>
      </c>
      <c r="E3" s="2">
        <v>245</v>
      </c>
      <c r="H3" s="1">
        <f ca="1">OFFSET(A1,7,4,1,1)</f>
        <v>276</v>
      </c>
    </row>
    <row r="4" spans="1:8" x14ac:dyDescent="0.55000000000000004">
      <c r="A4" s="2" t="s">
        <v>112</v>
      </c>
      <c r="B4" s="2">
        <v>324</v>
      </c>
      <c r="C4" s="2">
        <v>586</v>
      </c>
      <c r="D4" s="2">
        <v>789</v>
      </c>
      <c r="E4" s="2">
        <v>567</v>
      </c>
      <c r="H4" s="39" t="s">
        <v>137</v>
      </c>
    </row>
    <row r="5" spans="1:8" ht="28.8" x14ac:dyDescent="0.55000000000000004">
      <c r="A5" s="2" t="s">
        <v>113</v>
      </c>
      <c r="B5" s="2">
        <v>546</v>
      </c>
      <c r="C5" s="2">
        <v>1344</v>
      </c>
      <c r="D5" s="2">
        <v>567</v>
      </c>
      <c r="E5" s="2">
        <v>345</v>
      </c>
      <c r="H5" s="40" t="s">
        <v>138</v>
      </c>
    </row>
    <row r="6" spans="1:8" x14ac:dyDescent="0.55000000000000004">
      <c r="A6" s="2" t="s">
        <v>114</v>
      </c>
      <c r="B6" s="2">
        <v>234</v>
      </c>
      <c r="C6" s="2">
        <v>1256</v>
      </c>
      <c r="D6" s="2">
        <v>456</v>
      </c>
      <c r="E6" s="2">
        <v>127</v>
      </c>
      <c r="H6" s="1">
        <f ca="1">SUM(OFFSET(A1,2,2,1,2))</f>
        <v>1195</v>
      </c>
    </row>
    <row r="7" spans="1:8" x14ac:dyDescent="0.55000000000000004">
      <c r="A7" s="36" t="s">
        <v>115</v>
      </c>
      <c r="B7" s="2">
        <v>123</v>
      </c>
      <c r="C7" s="36">
        <v>134</v>
      </c>
      <c r="D7" s="2">
        <v>765</v>
      </c>
      <c r="E7" s="2">
        <v>145</v>
      </c>
      <c r="H7" s="41" t="s">
        <v>139</v>
      </c>
    </row>
    <row r="8" spans="1:8" ht="28.8" x14ac:dyDescent="0.55000000000000004">
      <c r="A8" s="37" t="s">
        <v>116</v>
      </c>
      <c r="B8" s="2">
        <v>654</v>
      </c>
      <c r="C8" s="2">
        <v>345</v>
      </c>
      <c r="D8" s="2">
        <v>568</v>
      </c>
      <c r="E8" s="37">
        <v>276</v>
      </c>
      <c r="H8" s="42" t="s">
        <v>140</v>
      </c>
    </row>
    <row r="9" spans="1:8" x14ac:dyDescent="0.55000000000000004">
      <c r="A9" s="2" t="s">
        <v>117</v>
      </c>
      <c r="B9" s="2">
        <v>347</v>
      </c>
      <c r="C9" s="2">
        <v>256</v>
      </c>
      <c r="D9" s="2">
        <v>598</v>
      </c>
      <c r="E9" s="2">
        <v>258</v>
      </c>
      <c r="H9" s="1">
        <f ca="1">OFFSET(A12,-5,2,1,1)</f>
        <v>134</v>
      </c>
    </row>
    <row r="10" spans="1:8" x14ac:dyDescent="0.55000000000000004">
      <c r="A10" s="2" t="s">
        <v>118</v>
      </c>
      <c r="B10" s="2">
        <v>258</v>
      </c>
      <c r="C10" s="2">
        <v>678</v>
      </c>
      <c r="D10" s="2">
        <v>1344</v>
      </c>
      <c r="E10" s="2">
        <v>399</v>
      </c>
    </row>
    <row r="11" spans="1:8" x14ac:dyDescent="0.55000000000000004">
      <c r="A11" s="2" t="s">
        <v>119</v>
      </c>
      <c r="B11" s="2">
        <v>1289</v>
      </c>
      <c r="C11" s="2">
        <v>356</v>
      </c>
      <c r="D11" s="2">
        <v>1566</v>
      </c>
      <c r="E11" s="2">
        <v>1567</v>
      </c>
      <c r="H11" s="28"/>
    </row>
    <row r="12" spans="1:8" x14ac:dyDescent="0.55000000000000004">
      <c r="A12" s="2" t="s">
        <v>120</v>
      </c>
      <c r="B12" s="2">
        <v>134</v>
      </c>
      <c r="C12" s="2">
        <v>245</v>
      </c>
      <c r="D12" s="2">
        <v>456</v>
      </c>
      <c r="E12" s="2">
        <v>1896</v>
      </c>
    </row>
    <row r="13" spans="1:8" x14ac:dyDescent="0.55000000000000004">
      <c r="A13" s="2" t="s">
        <v>121</v>
      </c>
      <c r="B13" s="2">
        <v>567</v>
      </c>
      <c r="C13" s="2">
        <v>123</v>
      </c>
      <c r="D13" s="2">
        <v>278</v>
      </c>
      <c r="E13" s="2">
        <v>2468</v>
      </c>
    </row>
    <row r="17" spans="1:8" ht="23.1" x14ac:dyDescent="0.85">
      <c r="A17" s="26" t="s">
        <v>31</v>
      </c>
      <c r="B17" s="12"/>
      <c r="C17" s="12"/>
      <c r="D17" s="12"/>
      <c r="E17" s="12"/>
      <c r="F17" s="12"/>
      <c r="G17" s="12"/>
      <c r="H17" s="12"/>
    </row>
    <row r="18" spans="1:8" ht="59.4" customHeight="1" x14ac:dyDescent="0.55000000000000004">
      <c r="A18" s="49" t="s">
        <v>122</v>
      </c>
      <c r="B18" s="49"/>
      <c r="C18" s="49"/>
      <c r="D18" s="49"/>
      <c r="E18" s="49"/>
      <c r="F18" s="49"/>
      <c r="G18" s="49"/>
      <c r="H18" s="49"/>
    </row>
    <row r="19" spans="1:8" ht="20.399999999999999" x14ac:dyDescent="0.75">
      <c r="A19" s="27" t="s">
        <v>123</v>
      </c>
      <c r="B19" s="12"/>
      <c r="C19" s="12"/>
      <c r="D19" s="12"/>
      <c r="E19" s="12"/>
      <c r="F19" s="12"/>
      <c r="G19" s="12"/>
      <c r="H19" s="12"/>
    </row>
    <row r="20" spans="1:8" x14ac:dyDescent="0.55000000000000004">
      <c r="A20" s="13" t="s">
        <v>124</v>
      </c>
      <c r="B20" s="12" t="s">
        <v>125</v>
      </c>
      <c r="C20" s="12"/>
      <c r="D20" s="12"/>
      <c r="E20" s="12"/>
      <c r="F20" s="12"/>
      <c r="G20" s="12"/>
      <c r="H20" s="12"/>
    </row>
    <row r="21" spans="1:8" x14ac:dyDescent="0.55000000000000004">
      <c r="A21" s="13" t="s">
        <v>126</v>
      </c>
      <c r="B21" s="12" t="s">
        <v>127</v>
      </c>
      <c r="C21" s="12"/>
      <c r="D21" s="12"/>
      <c r="E21" s="12"/>
      <c r="F21" s="12"/>
      <c r="G21" s="12"/>
      <c r="H21" s="12"/>
    </row>
    <row r="22" spans="1:8" x14ac:dyDescent="0.55000000000000004">
      <c r="A22" s="13" t="s">
        <v>128</v>
      </c>
      <c r="B22" s="12" t="s">
        <v>136</v>
      </c>
      <c r="C22" s="12"/>
      <c r="D22" s="12"/>
      <c r="E22" s="12"/>
      <c r="F22" s="12"/>
      <c r="G22" s="12"/>
      <c r="H22" s="12"/>
    </row>
    <row r="23" spans="1:8" x14ac:dyDescent="0.55000000000000004">
      <c r="A23" s="13" t="s">
        <v>129</v>
      </c>
      <c r="B23" s="12" t="s">
        <v>130</v>
      </c>
      <c r="C23" s="12" t="s">
        <v>133</v>
      </c>
      <c r="D23" s="12"/>
      <c r="E23" s="12"/>
      <c r="F23" s="12"/>
      <c r="G23" s="12"/>
      <c r="H23" s="12"/>
    </row>
    <row r="24" spans="1:8" x14ac:dyDescent="0.55000000000000004">
      <c r="A24" s="13" t="s">
        <v>131</v>
      </c>
      <c r="B24" s="12" t="s">
        <v>132</v>
      </c>
      <c r="C24" s="12" t="s">
        <v>133</v>
      </c>
      <c r="D24" s="12"/>
      <c r="E24" s="12"/>
      <c r="F24" s="12"/>
      <c r="G24" s="12"/>
      <c r="H24" s="12"/>
    </row>
  </sheetData>
  <mergeCells count="1">
    <mergeCell ref="A18:H18"/>
  </mergeCells>
  <phoneticPr fontId="10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6"/>
  <sheetViews>
    <sheetView showGridLines="0" workbookViewId="0"/>
  </sheetViews>
  <sheetFormatPr defaultRowHeight="14.4" x14ac:dyDescent="0.55000000000000004"/>
  <cols>
    <col min="1" max="1" width="16.3671875" customWidth="1"/>
    <col min="2" max="2" width="16.47265625" bestFit="1" customWidth="1"/>
    <col min="3" max="3" width="12.7890625" bestFit="1" customWidth="1"/>
    <col min="5" max="5" width="12.578125" bestFit="1" customWidth="1"/>
  </cols>
  <sheetData>
    <row r="1" spans="1:8" x14ac:dyDescent="0.55000000000000004">
      <c r="A1" s="3" t="s">
        <v>2</v>
      </c>
      <c r="B1" s="3" t="s">
        <v>3</v>
      </c>
      <c r="C1" s="3" t="s">
        <v>4</v>
      </c>
      <c r="D1" s="3" t="s">
        <v>5</v>
      </c>
      <c r="E1" s="4" t="s">
        <v>23</v>
      </c>
      <c r="F1" s="30" t="s">
        <v>143</v>
      </c>
    </row>
    <row r="2" spans="1:8" x14ac:dyDescent="0.55000000000000004">
      <c r="A2" s="2" t="s">
        <v>6</v>
      </c>
      <c r="B2" s="2" t="s">
        <v>12</v>
      </c>
      <c r="C2" s="2" t="s">
        <v>17</v>
      </c>
      <c r="D2" s="2" t="s">
        <v>18</v>
      </c>
      <c r="E2" s="8" t="str">
        <f>VLOOKUP(A2:A6,'VLOOKUP-2'!A1:B6,2,0)</f>
        <v>123-456-789</v>
      </c>
      <c r="F2" s="1">
        <v>32</v>
      </c>
      <c r="H2" s="37" t="s">
        <v>144</v>
      </c>
    </row>
    <row r="3" spans="1:8" x14ac:dyDescent="0.55000000000000004">
      <c r="A3" s="2" t="s">
        <v>7</v>
      </c>
      <c r="B3" s="2" t="s">
        <v>13</v>
      </c>
      <c r="C3" s="2" t="s">
        <v>19</v>
      </c>
      <c r="D3" s="2" t="s">
        <v>18</v>
      </c>
      <c r="E3" s="8" t="str">
        <f>VLOOKUP(A3:A7,'VLOOKUP-2'!A2:B7,2,0)</f>
        <v>234-586-987</v>
      </c>
      <c r="F3" s="1">
        <v>12</v>
      </c>
      <c r="H3" s="1">
        <f>COUNT(F:F)</f>
        <v>5</v>
      </c>
    </row>
    <row r="4" spans="1:8" x14ac:dyDescent="0.55000000000000004">
      <c r="A4" s="2" t="s">
        <v>8</v>
      </c>
      <c r="B4" s="2" t="s">
        <v>14</v>
      </c>
      <c r="C4" s="2" t="s">
        <v>20</v>
      </c>
      <c r="D4" s="2" t="s">
        <v>18</v>
      </c>
      <c r="E4" s="8" t="str">
        <f>VLOOKUP(A4:A8,'VLOOKUP-2'!A3:B8,2,0)</f>
        <v>246-348-789</v>
      </c>
      <c r="F4" s="1">
        <v>42</v>
      </c>
    </row>
    <row r="5" spans="1:8" x14ac:dyDescent="0.55000000000000004">
      <c r="A5" s="2" t="s">
        <v>10</v>
      </c>
      <c r="B5" s="2" t="s">
        <v>16</v>
      </c>
      <c r="C5" s="2" t="s">
        <v>21</v>
      </c>
      <c r="D5" s="2" t="s">
        <v>18</v>
      </c>
      <c r="E5" s="8" t="str">
        <f>VLOOKUP(A5:A9,'VLOOKUP-2'!A4:B9,2,0)</f>
        <v>234-555-678</v>
      </c>
      <c r="F5" s="1">
        <v>44</v>
      </c>
    </row>
    <row r="6" spans="1:8" x14ac:dyDescent="0.55000000000000004">
      <c r="A6" s="2" t="s">
        <v>11</v>
      </c>
      <c r="B6" s="2" t="s">
        <v>15</v>
      </c>
      <c r="C6" s="2" t="s">
        <v>17</v>
      </c>
      <c r="D6" s="2" t="s">
        <v>18</v>
      </c>
      <c r="E6" s="8" t="str">
        <f>VLOOKUP(A6:A10,'VLOOKUP-2'!A5:B10,2,0)</f>
        <v>346-257-979</v>
      </c>
      <c r="F6" s="1">
        <v>25</v>
      </c>
    </row>
    <row r="8" spans="1:8" ht="23.1" x14ac:dyDescent="0.85">
      <c r="A8" s="31" t="s">
        <v>31</v>
      </c>
      <c r="B8" s="31"/>
      <c r="C8" s="12"/>
      <c r="D8" s="12"/>
      <c r="E8" s="12"/>
      <c r="F8" s="12"/>
      <c r="G8" s="12"/>
      <c r="H8" s="12"/>
    </row>
    <row r="9" spans="1:8" x14ac:dyDescent="0.55000000000000004">
      <c r="A9" s="12" t="s">
        <v>141</v>
      </c>
      <c r="B9" s="12"/>
      <c r="C9" s="12"/>
      <c r="D9" s="12"/>
      <c r="E9" s="12"/>
      <c r="F9" s="12"/>
      <c r="G9" s="12"/>
      <c r="H9" s="12"/>
    </row>
    <row r="10" spans="1:8" x14ac:dyDescent="0.55000000000000004">
      <c r="A10" s="12" t="s">
        <v>142</v>
      </c>
      <c r="B10" s="12"/>
      <c r="C10" s="12"/>
      <c r="D10" s="12"/>
      <c r="E10" s="12"/>
      <c r="F10" s="12"/>
      <c r="G10" s="12"/>
      <c r="H10" s="12"/>
    </row>
    <row r="11" spans="1:8" ht="18.3" x14ac:dyDescent="0.7">
      <c r="A11" s="16" t="s">
        <v>145</v>
      </c>
      <c r="B11" s="12"/>
      <c r="C11" s="12"/>
      <c r="D11" s="12"/>
      <c r="E11" s="12"/>
      <c r="F11" s="12"/>
      <c r="G11" s="12"/>
      <c r="H11" s="12"/>
    </row>
    <row r="12" spans="1:8" ht="20.399999999999999" x14ac:dyDescent="0.75">
      <c r="A12" s="32" t="s">
        <v>146</v>
      </c>
      <c r="B12" s="12" t="s">
        <v>148</v>
      </c>
      <c r="C12" s="12"/>
      <c r="D12" s="12"/>
      <c r="E12" s="12"/>
      <c r="F12" s="12"/>
      <c r="G12" s="12"/>
      <c r="H12" s="12"/>
    </row>
    <row r="13" spans="1:8" x14ac:dyDescent="0.55000000000000004">
      <c r="A13" s="12"/>
      <c r="B13" s="12" t="s">
        <v>147</v>
      </c>
      <c r="C13" s="12"/>
      <c r="D13" s="12"/>
      <c r="E13" s="12"/>
      <c r="F13" s="12"/>
      <c r="G13" s="12"/>
      <c r="H13" s="12"/>
    </row>
    <row r="14" spans="1:8" x14ac:dyDescent="0.55000000000000004">
      <c r="A14" s="12"/>
      <c r="B14" s="12"/>
      <c r="C14" s="12"/>
      <c r="D14" s="12"/>
      <c r="E14" s="12"/>
      <c r="F14" s="12"/>
      <c r="G14" s="12"/>
      <c r="H14" s="12"/>
    </row>
    <row r="15" spans="1:8" x14ac:dyDescent="0.55000000000000004">
      <c r="A15" s="12"/>
      <c r="B15" s="12"/>
      <c r="C15" s="12"/>
      <c r="D15" s="12"/>
      <c r="E15" s="12"/>
      <c r="F15" s="12"/>
      <c r="G15" s="12"/>
      <c r="H15" s="12"/>
    </row>
    <row r="16" spans="1:8" x14ac:dyDescent="0.55000000000000004">
      <c r="A16" s="12"/>
      <c r="B16" s="12"/>
      <c r="C16" s="12"/>
      <c r="D16" s="12"/>
      <c r="E16" s="12"/>
      <c r="F16" s="12"/>
      <c r="G16" s="12"/>
      <c r="H16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"/>
  <sheetViews>
    <sheetView showGridLines="0" workbookViewId="0"/>
  </sheetViews>
  <sheetFormatPr defaultRowHeight="14.4" x14ac:dyDescent="0.55000000000000004"/>
  <cols>
    <col min="1" max="1" width="13.26171875" bestFit="1" customWidth="1"/>
    <col min="2" max="2" width="16.47265625" bestFit="1" customWidth="1"/>
    <col min="3" max="3" width="12.7890625" bestFit="1" customWidth="1"/>
    <col min="5" max="5" width="12.578125" bestFit="1" customWidth="1"/>
    <col min="7" max="7" width="29.62890625" bestFit="1" customWidth="1"/>
  </cols>
  <sheetData>
    <row r="1" spans="1:7" x14ac:dyDescent="0.55000000000000004">
      <c r="A1" s="3" t="s">
        <v>2</v>
      </c>
      <c r="B1" s="3" t="s">
        <v>3</v>
      </c>
      <c r="C1" s="3" t="s">
        <v>4</v>
      </c>
      <c r="D1" s="3" t="s">
        <v>5</v>
      </c>
      <c r="E1" s="4" t="s">
        <v>23</v>
      </c>
      <c r="F1" s="30" t="s">
        <v>143</v>
      </c>
      <c r="G1" s="5" t="s">
        <v>149</v>
      </c>
    </row>
    <row r="2" spans="1:7" x14ac:dyDescent="0.55000000000000004">
      <c r="A2" s="2" t="s">
        <v>6</v>
      </c>
      <c r="B2" s="2" t="s">
        <v>12</v>
      </c>
      <c r="C2" s="2" t="s">
        <v>17</v>
      </c>
      <c r="D2" s="2" t="s">
        <v>18</v>
      </c>
      <c r="E2" s="8" t="str">
        <f>VLOOKUP(A2:A6,'VLOOKUP-2'!A1:B6,2,0)</f>
        <v>123-456-789</v>
      </c>
      <c r="F2" s="1">
        <v>32</v>
      </c>
      <c r="G2" s="7">
        <f>COUNTA(A:A)</f>
        <v>6</v>
      </c>
    </row>
    <row r="3" spans="1:7" x14ac:dyDescent="0.55000000000000004">
      <c r="A3" s="2" t="s">
        <v>7</v>
      </c>
      <c r="B3" s="2" t="s">
        <v>13</v>
      </c>
      <c r="C3" s="2" t="s">
        <v>19</v>
      </c>
      <c r="D3" s="2" t="s">
        <v>18</v>
      </c>
      <c r="E3" s="8" t="str">
        <f>VLOOKUP(A3:A7,'VLOOKUP-2'!A2:B7,2,0)</f>
        <v>234-586-987</v>
      </c>
      <c r="F3" s="1">
        <v>12</v>
      </c>
      <c r="G3" s="7">
        <f>COUNTA(A2:A6)</f>
        <v>5</v>
      </c>
    </row>
    <row r="4" spans="1:7" x14ac:dyDescent="0.55000000000000004">
      <c r="A4" s="2" t="s">
        <v>8</v>
      </c>
      <c r="B4" s="2" t="s">
        <v>14</v>
      </c>
      <c r="C4" s="2" t="s">
        <v>20</v>
      </c>
      <c r="D4" s="2" t="s">
        <v>18</v>
      </c>
      <c r="E4" s="8" t="str">
        <f>VLOOKUP(A4:A8,'VLOOKUP-2'!A3:B8,2,0)</f>
        <v>246-348-789</v>
      </c>
      <c r="F4" s="1">
        <v>42</v>
      </c>
    </row>
    <row r="5" spans="1:7" x14ac:dyDescent="0.55000000000000004">
      <c r="A5" s="2" t="s">
        <v>10</v>
      </c>
      <c r="B5" s="2" t="s">
        <v>16</v>
      </c>
      <c r="C5" s="2" t="s">
        <v>21</v>
      </c>
      <c r="D5" s="2" t="s">
        <v>18</v>
      </c>
      <c r="E5" s="8" t="str">
        <f>VLOOKUP(A5:A9,'VLOOKUP-2'!A4:B9,2,0)</f>
        <v>234-555-678</v>
      </c>
      <c r="F5" s="1">
        <v>44</v>
      </c>
    </row>
    <row r="6" spans="1:7" x14ac:dyDescent="0.55000000000000004">
      <c r="A6" s="2" t="s">
        <v>11</v>
      </c>
      <c r="B6" s="2" t="s">
        <v>15</v>
      </c>
      <c r="C6" s="2" t="s">
        <v>17</v>
      </c>
      <c r="D6" s="2" t="s">
        <v>18</v>
      </c>
      <c r="E6" s="8" t="str">
        <f>VLOOKUP(A6:A10,'VLOOKUP-2'!A5:B10,2,0)</f>
        <v>346-257-979</v>
      </c>
      <c r="F6" s="1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DASHBOARD</vt:lpstr>
      <vt:lpstr>VLOOKUP -1</vt:lpstr>
      <vt:lpstr>VLOOKUP-2</vt:lpstr>
      <vt:lpstr>CONCATENATE</vt:lpstr>
      <vt:lpstr>TEXT TO COLUMN</vt:lpstr>
      <vt:lpstr>DAY_MONTH_YEAR</vt:lpstr>
      <vt:lpstr>OFFSET</vt:lpstr>
      <vt:lpstr>COUNT</vt:lpstr>
      <vt:lpstr>COUNTA</vt:lpstr>
      <vt:lpstr>LENGTH</vt:lpstr>
      <vt:lpstr>TRIM</vt:lpstr>
      <vt:lpstr>SUMIF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mugdha bajpai</dc:creator>
  <cp:lastModifiedBy>mugdha bajpai</cp:lastModifiedBy>
  <cp:lastPrinted>2023-03-21T17:45:38Z</cp:lastPrinted>
  <dcterms:created xsi:type="dcterms:W3CDTF">2023-03-21T10:02:31Z</dcterms:created>
  <dcterms:modified xsi:type="dcterms:W3CDTF">2023-03-21T17:47:33Z</dcterms:modified>
</cp:coreProperties>
</file>