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theporter-my.sharepoint.com/personal/murtaza_jalal_theporter_onmicrosoft_com/Documents/"/>
    </mc:Choice>
  </mc:AlternateContent>
  <xr:revisionPtr revIDLastSave="0" documentId="8_{9D5A9E47-4CF5-4F41-880C-A331E33D1A9C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with test ac" sheetId="2" r:id="rId1"/>
    <sheet name="Diiferences" sheetId="4" r:id="rId2"/>
    <sheet name="removing test ac" sheetId="1" r:id="rId3"/>
    <sheet name="Sheet1" sheetId="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sharedStrings.xml><?xml version="1.0" encoding="utf-8"?>
<sst xmlns="http://schemas.openxmlformats.org/spreadsheetml/2006/main" count="457" uniqueCount="35">
  <si>
    <t>order_week</t>
  </si>
  <si>
    <t>status</t>
  </si>
  <si>
    <t>total_orders</t>
  </si>
  <si>
    <t>orders_with_calls</t>
  </si>
  <si>
    <t>orders_with_non_ivr_calls</t>
  </si>
  <si>
    <t>avg_enquires</t>
  </si>
  <si>
    <t>avg_inbound_enquires</t>
  </si>
  <si>
    <t>avg_outbound_enquires</t>
  </si>
  <si>
    <t>avg_non_ivr_enquires</t>
  </si>
  <si>
    <t>avg_non_ivr_inbound_enquires</t>
  </si>
  <si>
    <t>avg_non_ivr_outbound_enquires</t>
  </si>
  <si>
    <t>perc_orders_with_calls</t>
  </si>
  <si>
    <t>perc_orders_with_inbound_calls</t>
  </si>
  <si>
    <t>perc_orders_with_outbound_calls</t>
  </si>
  <si>
    <t>perc_orders_with_non_ivr_calls</t>
  </si>
  <si>
    <t>perc_orders_with_non_ivr_inbound_calls</t>
  </si>
  <si>
    <t>perc_orders_with_non_ivr_outbound_calls</t>
  </si>
  <si>
    <t>cancelled with attribution porter</t>
  </si>
  <si>
    <t>NA</t>
  </si>
  <si>
    <t>cancelled without attribution porter</t>
  </si>
  <si>
    <t>completed</t>
  </si>
  <si>
    <t>created_at</t>
  </si>
  <si>
    <t>NULL</t>
  </si>
  <si>
    <t>8.02906521608222e</t>
  </si>
  <si>
    <t>%age orders</t>
  </si>
  <si>
    <t>bla</t>
  </si>
  <si>
    <t>AVG_enquires</t>
  </si>
  <si>
    <t>AVG_non_ivr_enquires</t>
  </si>
  <si>
    <t>AVG_non_ivr_inbound_enquires</t>
  </si>
  <si>
    <t>AVG_non_ivr_outbound_enquires</t>
  </si>
  <si>
    <t>driver_id</t>
  </si>
  <si>
    <t>Total Numbers of Cancelled Calls with Test Partners</t>
  </si>
  <si>
    <t>Total Numbers of Cancelled Calls without Test Partners</t>
  </si>
  <si>
    <t>Test Partners</t>
  </si>
  <si>
    <t>Total Numbers of Cancelled Calls at Test Partner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</si>
</sst>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1"/>
  <sheetViews>
    <sheetView topLeftCell="A26" workbookViewId="0">
      <selection activeCell="L63" sqref="L63"/>
    </sheetView>
  </sheetViews>
  <sheetFormatPr baseColWidth="10" defaultRowHeight="16" x14ac:dyDescent="0.2"/>
  <cols>
    <col min="2" max="2" width="35.5" customWidth="1"/>
    <col min="17" max="17" width="9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21</v>
      </c>
    </row>
    <row r="2" spans="1:19" x14ac:dyDescent="0.2">
      <c r="A2" s="1">
        <v>44690</v>
      </c>
      <c r="B2" t="s">
        <v>17</v>
      </c>
      <c r="C2">
        <v>120452</v>
      </c>
      <c r="D2">
        <f>C2/SUMIFS($C:$C,$A:$A,A2)</f>
        <v>7.2728897497732731E-2</v>
      </c>
      <c r="E2">
        <v>634</v>
      </c>
      <c r="F2">
        <v>16</v>
      </c>
      <c r="G2">
        <v>1.4179810725552</v>
      </c>
      <c r="H2">
        <v>1.4268707482993199</v>
      </c>
      <c r="I2">
        <v>1.3043478260869601</v>
      </c>
      <c r="J2">
        <v>1.1875</v>
      </c>
      <c r="K2">
        <v>1.1875</v>
      </c>
      <c r="L2" t="s">
        <v>22</v>
      </c>
      <c r="M2">
        <v>5.2635074552509998E-3</v>
      </c>
      <c r="N2">
        <v>4.8816125925670003E-3</v>
      </c>
      <c r="O2">
        <v>3.8189486268299999E-4</v>
      </c>
      <c r="P2">
        <v>1.3283299571600001E-4</v>
      </c>
      <c r="Q2">
        <v>1.3283299571600001E-4</v>
      </c>
      <c r="R2">
        <v>0</v>
      </c>
      <c r="S2" s="2">
        <v>44697.698979664354</v>
      </c>
    </row>
    <row r="3" spans="1:19" x14ac:dyDescent="0.2">
      <c r="A3" s="1">
        <v>44690</v>
      </c>
      <c r="B3" t="s">
        <v>19</v>
      </c>
      <c r="C3">
        <v>179288</v>
      </c>
      <c r="D3">
        <f>C3/SUMIFS($C:$C,$A:$A,A3)</f>
        <v>0.10825406447857658</v>
      </c>
      <c r="E3">
        <v>74703</v>
      </c>
      <c r="F3">
        <v>2842</v>
      </c>
      <c r="G3">
        <v>1.69737493808816</v>
      </c>
      <c r="H3">
        <v>1.68395885368739</v>
      </c>
      <c r="I3">
        <v>1.95889866966709</v>
      </c>
      <c r="J3">
        <v>2.1583391977480599</v>
      </c>
      <c r="K3">
        <v>2.1583391977480599</v>
      </c>
      <c r="L3" t="s">
        <v>22</v>
      </c>
      <c r="M3">
        <v>0.41666480746062201</v>
      </c>
      <c r="N3">
        <v>0.33943152915978803</v>
      </c>
      <c r="O3">
        <v>8.4272232385880996E-2</v>
      </c>
      <c r="P3">
        <v>1.5851590736690999E-2</v>
      </c>
      <c r="Q3">
        <v>1.5851590736690999E-2</v>
      </c>
      <c r="R3">
        <v>0</v>
      </c>
      <c r="S3" s="2">
        <v>44697.698979664354</v>
      </c>
    </row>
    <row r="4" spans="1:19" x14ac:dyDescent="0.2">
      <c r="A4" s="1">
        <v>44690</v>
      </c>
      <c r="B4" t="s">
        <v>20</v>
      </c>
      <c r="C4">
        <v>603087</v>
      </c>
      <c r="D4">
        <f>C4/SUMIFS($C:$C,$A:$A,A4)</f>
        <v>0.36414382995064543</v>
      </c>
      <c r="E4">
        <v>84204</v>
      </c>
      <c r="F4">
        <v>5676</v>
      </c>
      <c r="G4">
        <v>1.98276803952306</v>
      </c>
      <c r="H4">
        <v>1.89329679216462</v>
      </c>
      <c r="I4">
        <v>2.5481356646302902</v>
      </c>
      <c r="J4">
        <v>1.9075052854122601</v>
      </c>
      <c r="K4">
        <v>1.9075052854122601</v>
      </c>
      <c r="L4" t="s">
        <v>22</v>
      </c>
      <c r="M4">
        <v>0.13962164662809801</v>
      </c>
      <c r="N4">
        <v>0.11072034383099</v>
      </c>
      <c r="O4">
        <v>3.1484677998364997E-2</v>
      </c>
      <c r="P4">
        <v>9.4115774341010008E-3</v>
      </c>
      <c r="Q4">
        <v>9.4115774341010008E-3</v>
      </c>
      <c r="R4">
        <v>0</v>
      </c>
      <c r="S4" s="2">
        <v>44697.698979664354</v>
      </c>
    </row>
    <row r="5" spans="1:19" x14ac:dyDescent="0.2">
      <c r="A5" s="1">
        <v>44697</v>
      </c>
      <c r="B5" t="s">
        <v>17</v>
      </c>
      <c r="C5">
        <v>149457</v>
      </c>
      <c r="D5">
        <f>C5/SUMIFS($C:$C,$A:$A,A5)</f>
        <v>9.0012322287440535E-2</v>
      </c>
      <c r="E5">
        <v>931</v>
      </c>
      <c r="F5">
        <v>28</v>
      </c>
      <c r="G5">
        <v>1.28356605800215</v>
      </c>
      <c r="H5">
        <v>1.2757871878393101</v>
      </c>
      <c r="I5">
        <v>2.0833333333333299</v>
      </c>
      <c r="J5">
        <v>1.1071428571428601</v>
      </c>
      <c r="K5">
        <v>1.1071428571428601</v>
      </c>
      <c r="L5" t="s">
        <v>22</v>
      </c>
      <c r="M5">
        <v>6.2292164301430003E-3</v>
      </c>
      <c r="N5">
        <v>6.1623075533429996E-3</v>
      </c>
      <c r="O5" t="s">
        <v>23</v>
      </c>
      <c r="P5">
        <v>1.8734485504100001E-4</v>
      </c>
      <c r="Q5">
        <v>1.8734485504100001E-4</v>
      </c>
      <c r="R5">
        <v>0</v>
      </c>
      <c r="S5" s="2">
        <v>44704.523711412039</v>
      </c>
    </row>
    <row r="6" spans="1:19" x14ac:dyDescent="0.2">
      <c r="A6" s="1">
        <v>44697</v>
      </c>
      <c r="B6" t="s">
        <v>19</v>
      </c>
      <c r="C6">
        <v>178639</v>
      </c>
      <c r="D6">
        <f>C6/SUMIFS($C:$C,$A:$A,A6)</f>
        <v>0.10758754184217595</v>
      </c>
      <c r="E6">
        <v>73506</v>
      </c>
      <c r="F6">
        <v>2920</v>
      </c>
      <c r="G6">
        <v>1.6226430495469799</v>
      </c>
      <c r="H6">
        <v>1.62597885810704</v>
      </c>
      <c r="I6">
        <v>1.7502759991168</v>
      </c>
      <c r="J6">
        <v>1.9578767123287699</v>
      </c>
      <c r="K6">
        <v>1.9578767123287699</v>
      </c>
      <c r="L6" t="s">
        <v>22</v>
      </c>
      <c r="M6">
        <v>0.41147789676386498</v>
      </c>
      <c r="N6">
        <v>0.38816271922704398</v>
      </c>
      <c r="O6">
        <v>2.5352806498021001E-2</v>
      </c>
      <c r="P6">
        <v>1.6345814743701E-2</v>
      </c>
      <c r="Q6">
        <v>1.6345814743701E-2</v>
      </c>
      <c r="R6">
        <v>0</v>
      </c>
      <c r="S6" s="2">
        <v>44704.523711412039</v>
      </c>
    </row>
    <row r="7" spans="1:19" x14ac:dyDescent="0.2">
      <c r="A7" s="1">
        <v>44697</v>
      </c>
      <c r="B7" t="s">
        <v>20</v>
      </c>
      <c r="C7">
        <v>592556</v>
      </c>
      <c r="D7">
        <f>C7/SUMIFS($C:$C,$A:$A,A7)</f>
        <v>0.35687416210252193</v>
      </c>
      <c r="E7">
        <v>82567</v>
      </c>
      <c r="F7">
        <v>6034</v>
      </c>
      <c r="G7">
        <v>1.8152894013346701</v>
      </c>
      <c r="H7">
        <v>1.80974836739128</v>
      </c>
      <c r="I7">
        <v>2.1042241562300998</v>
      </c>
      <c r="J7">
        <v>1.8397414650314901</v>
      </c>
      <c r="K7">
        <v>1.8397414650314901</v>
      </c>
      <c r="L7" t="s">
        <v>22</v>
      </c>
      <c r="M7">
        <v>0.139340416770736</v>
      </c>
      <c r="N7">
        <v>0.132053341793856</v>
      </c>
      <c r="O7">
        <v>7.9503034312360006E-3</v>
      </c>
      <c r="P7">
        <v>1.0183003800484E-2</v>
      </c>
      <c r="Q7">
        <v>1.0183003800484E-2</v>
      </c>
      <c r="R7">
        <v>0</v>
      </c>
      <c r="S7" s="2">
        <v>44704.523711412039</v>
      </c>
    </row>
    <row r="8" spans="1:19" x14ac:dyDescent="0.2">
      <c r="A8" s="1">
        <v>44704</v>
      </c>
      <c r="B8" t="s">
        <v>17</v>
      </c>
      <c r="C8">
        <v>92183</v>
      </c>
      <c r="D8">
        <f>C8/SUMIFS($C:$C,$A:$A,A8)</f>
        <v>5.5412690283318064E-2</v>
      </c>
      <c r="E8">
        <v>570</v>
      </c>
      <c r="F8">
        <v>17</v>
      </c>
      <c r="G8">
        <v>1.3438596491228101</v>
      </c>
      <c r="H8">
        <v>1.3438596491228101</v>
      </c>
      <c r="I8" t="s">
        <v>22</v>
      </c>
      <c r="J8">
        <v>1.1764705882352899</v>
      </c>
      <c r="K8">
        <v>1.1764705882352899</v>
      </c>
      <c r="L8" t="s">
        <v>22</v>
      </c>
      <c r="M8">
        <v>6.1833526789099999E-3</v>
      </c>
      <c r="N8">
        <v>6.1833526789099999E-3</v>
      </c>
      <c r="O8">
        <v>0</v>
      </c>
      <c r="P8">
        <v>1.84415781651E-4</v>
      </c>
      <c r="Q8">
        <v>1.84415781651E-4</v>
      </c>
      <c r="R8">
        <v>0</v>
      </c>
      <c r="S8" s="2">
        <v>44711.494834687503</v>
      </c>
    </row>
    <row r="9" spans="1:19" x14ac:dyDescent="0.2">
      <c r="A9" s="1">
        <v>44704</v>
      </c>
      <c r="B9" t="s">
        <v>19</v>
      </c>
      <c r="C9">
        <v>176750</v>
      </c>
      <c r="D9">
        <f>C9/SUMIFS($C:$C,$A:$A,A9)</f>
        <v>0.10624727994941006</v>
      </c>
      <c r="E9">
        <v>74537</v>
      </c>
      <c r="F9">
        <v>2917</v>
      </c>
      <c r="G9">
        <v>1.63266565598293</v>
      </c>
      <c r="H9">
        <v>1.6341377296739401</v>
      </c>
      <c r="I9">
        <v>1.6387163561076601</v>
      </c>
      <c r="J9">
        <v>2.0901611244429201</v>
      </c>
      <c r="K9">
        <v>2.0901611244429201</v>
      </c>
      <c r="L9" t="s">
        <v>22</v>
      </c>
      <c r="M9">
        <v>0.421708628005658</v>
      </c>
      <c r="N9">
        <v>0.416616690240453</v>
      </c>
      <c r="O9">
        <v>5.4653465346530001E-3</v>
      </c>
      <c r="P9">
        <v>1.6503536067892E-2</v>
      </c>
      <c r="Q9">
        <v>1.6503536067892E-2</v>
      </c>
      <c r="R9">
        <v>0</v>
      </c>
      <c r="S9" s="2">
        <v>44711.494834687503</v>
      </c>
    </row>
    <row r="10" spans="1:19" x14ac:dyDescent="0.2">
      <c r="A10" s="1">
        <v>44704</v>
      </c>
      <c r="B10" t="s">
        <v>20</v>
      </c>
      <c r="C10">
        <v>622825</v>
      </c>
      <c r="D10">
        <f>C10/SUMIFS($C:$C,$A:$A,A10)</f>
        <v>0.37439016766331723</v>
      </c>
      <c r="E10">
        <v>87694</v>
      </c>
      <c r="F10">
        <v>6466</v>
      </c>
      <c r="G10">
        <v>1.7421944488790599</v>
      </c>
      <c r="H10">
        <v>1.74244447001956</v>
      </c>
      <c r="I10">
        <v>1.86117381489842</v>
      </c>
      <c r="J10">
        <v>1.9299412310547499</v>
      </c>
      <c r="K10">
        <v>1.9299412310547499</v>
      </c>
      <c r="L10" t="s">
        <v>22</v>
      </c>
      <c r="M10">
        <v>0.14080038534098699</v>
      </c>
      <c r="N10">
        <v>0.13950949303576399</v>
      </c>
      <c r="O10">
        <v>1.4225504756550001E-3</v>
      </c>
      <c r="P10">
        <v>1.0381728414882999E-2</v>
      </c>
      <c r="Q10">
        <v>1.0381728414882999E-2</v>
      </c>
      <c r="R10">
        <v>0</v>
      </c>
      <c r="S10" s="2">
        <v>44711.494834687503</v>
      </c>
    </row>
    <row r="11" spans="1:19" x14ac:dyDescent="0.2">
      <c r="A11" s="1">
        <v>44711</v>
      </c>
      <c r="B11" t="s">
        <v>17</v>
      </c>
      <c r="C11">
        <v>110701</v>
      </c>
      <c r="D11">
        <f>C11/SUMIFS($C:$C,$A:$A,A11)</f>
        <v>6.3436351050271858E-2</v>
      </c>
      <c r="E11">
        <v>659</v>
      </c>
      <c r="F11">
        <v>15</v>
      </c>
      <c r="G11">
        <v>1.35204855842185</v>
      </c>
      <c r="H11">
        <v>1.35204855842185</v>
      </c>
      <c r="I11" t="s">
        <v>22</v>
      </c>
      <c r="J11">
        <v>1.2</v>
      </c>
      <c r="K11">
        <v>1.2</v>
      </c>
      <c r="L11" t="s">
        <v>22</v>
      </c>
      <c r="M11">
        <v>5.9529724212059997E-3</v>
      </c>
      <c r="N11">
        <v>5.9529724212059997E-3</v>
      </c>
      <c r="O11">
        <v>0</v>
      </c>
      <c r="P11">
        <v>1.3550013098300001E-4</v>
      </c>
      <c r="Q11">
        <v>1.3550013098300001E-4</v>
      </c>
      <c r="R11">
        <v>0</v>
      </c>
      <c r="S11" s="2">
        <v>44718.50919315972</v>
      </c>
    </row>
    <row r="12" spans="1:19" x14ac:dyDescent="0.2">
      <c r="A12" s="1">
        <v>44711</v>
      </c>
      <c r="B12" t="s">
        <v>19</v>
      </c>
      <c r="C12">
        <v>191327</v>
      </c>
      <c r="D12">
        <f>C12/SUMIFS($C:$C,$A:$A,A12)</f>
        <v>0.10963845617831242</v>
      </c>
      <c r="E12">
        <v>80553</v>
      </c>
      <c r="F12">
        <v>3174</v>
      </c>
      <c r="G12">
        <v>1.6370340024580099</v>
      </c>
      <c r="H12">
        <v>1.6370340024580099</v>
      </c>
      <c r="I12" t="s">
        <v>22</v>
      </c>
      <c r="J12">
        <v>2.1433522369250202</v>
      </c>
      <c r="K12">
        <v>2.1433522369250202</v>
      </c>
      <c r="L12" t="s">
        <v>22</v>
      </c>
      <c r="M12">
        <v>0.42102264709110598</v>
      </c>
      <c r="N12">
        <v>0.42102264709110598</v>
      </c>
      <c r="O12">
        <v>0</v>
      </c>
      <c r="P12">
        <v>1.6589399300673002E-2</v>
      </c>
      <c r="Q12">
        <v>1.6589399300673002E-2</v>
      </c>
      <c r="R12">
        <v>0</v>
      </c>
      <c r="S12" s="2">
        <v>44718.50919315972</v>
      </c>
    </row>
    <row r="13" spans="1:19" x14ac:dyDescent="0.2">
      <c r="A13" s="1">
        <v>44711</v>
      </c>
      <c r="B13" t="s">
        <v>20</v>
      </c>
      <c r="C13">
        <v>641245</v>
      </c>
      <c r="D13">
        <f>C13/SUMIFS($C:$C,$A:$A,A13)</f>
        <v>0.36746048300585876</v>
      </c>
      <c r="E13">
        <v>91279</v>
      </c>
      <c r="F13">
        <v>6607</v>
      </c>
      <c r="G13">
        <v>1.7808805968514101</v>
      </c>
      <c r="H13">
        <v>1.7808805968514101</v>
      </c>
      <c r="I13" t="s">
        <v>22</v>
      </c>
      <c r="J13">
        <v>1.97003178447102</v>
      </c>
      <c r="K13">
        <v>1.97003178447102</v>
      </c>
      <c r="L13" t="s">
        <v>22</v>
      </c>
      <c r="M13">
        <v>0.14234652901777001</v>
      </c>
      <c r="N13">
        <v>0.14234652901777001</v>
      </c>
      <c r="O13">
        <v>0</v>
      </c>
      <c r="P13">
        <v>1.0303394178512001E-2</v>
      </c>
      <c r="Q13">
        <v>1.0303394178512001E-2</v>
      </c>
      <c r="R13">
        <v>0</v>
      </c>
      <c r="S13" s="2">
        <v>44718.50919315972</v>
      </c>
    </row>
    <row r="14" spans="1:19" x14ac:dyDescent="0.2">
      <c r="A14" s="1">
        <v>44718</v>
      </c>
      <c r="B14" t="s">
        <v>17</v>
      </c>
      <c r="C14">
        <v>100814</v>
      </c>
      <c r="D14">
        <f>C14/SUMIFS($C:$C,$A:$A,A14)</f>
        <v>5.7551862269203696E-2</v>
      </c>
      <c r="E14">
        <v>659</v>
      </c>
      <c r="F14">
        <v>16</v>
      </c>
      <c r="G14">
        <v>1.37177541729894</v>
      </c>
      <c r="H14">
        <v>1.37177541729894</v>
      </c>
      <c r="I14" t="s">
        <v>22</v>
      </c>
      <c r="J14">
        <v>1.25</v>
      </c>
      <c r="K14">
        <v>1.25</v>
      </c>
      <c r="L14" t="s">
        <v>22</v>
      </c>
      <c r="M14">
        <v>6.5367905251249997E-3</v>
      </c>
      <c r="N14">
        <v>6.5367905251249997E-3</v>
      </c>
      <c r="O14">
        <v>0</v>
      </c>
      <c r="P14">
        <v>1.58708115936E-4</v>
      </c>
      <c r="Q14">
        <v>1.58708115936E-4</v>
      </c>
      <c r="R14">
        <v>0</v>
      </c>
      <c r="S14" s="2">
        <v>44725.516040104165</v>
      </c>
    </row>
    <row r="15" spans="1:19" x14ac:dyDescent="0.2">
      <c r="A15" s="1">
        <v>44718</v>
      </c>
      <c r="B15" t="s">
        <v>19</v>
      </c>
      <c r="C15">
        <v>192460</v>
      </c>
      <c r="D15">
        <f>C15/SUMIFS($C:$C,$A:$A,A15)</f>
        <v>0.10986997254677866</v>
      </c>
      <c r="E15">
        <v>83036</v>
      </c>
      <c r="F15">
        <v>3060</v>
      </c>
      <c r="G15">
        <v>1.64774314755046</v>
      </c>
      <c r="H15">
        <v>1.64774314755046</v>
      </c>
      <c r="I15" t="s">
        <v>22</v>
      </c>
      <c r="J15">
        <v>2.15980392156863</v>
      </c>
      <c r="K15">
        <v>2.15980392156863</v>
      </c>
      <c r="L15" t="s">
        <v>22</v>
      </c>
      <c r="M15">
        <v>0.43144549516782699</v>
      </c>
      <c r="N15">
        <v>0.43144549516782699</v>
      </c>
      <c r="O15">
        <v>0</v>
      </c>
      <c r="P15">
        <v>1.5899407669125998E-2</v>
      </c>
      <c r="Q15">
        <v>1.5899407669125998E-2</v>
      </c>
      <c r="R15">
        <v>0</v>
      </c>
      <c r="S15" s="2">
        <v>44725.516040104165</v>
      </c>
    </row>
    <row r="16" spans="1:19" x14ac:dyDescent="0.2">
      <c r="A16" s="1">
        <v>44718</v>
      </c>
      <c r="B16" t="s">
        <v>20</v>
      </c>
      <c r="C16">
        <v>647328</v>
      </c>
      <c r="D16">
        <f>C16/SUMIFS($C:$C,$A:$A,A16)</f>
        <v>0.36954125318903219</v>
      </c>
      <c r="E16">
        <v>90051</v>
      </c>
      <c r="F16">
        <v>6271</v>
      </c>
      <c r="G16">
        <v>1.85356076001377</v>
      </c>
      <c r="H16">
        <v>1.85356076001377</v>
      </c>
      <c r="I16" t="s">
        <v>22</v>
      </c>
      <c r="J16">
        <v>2.0159464200286998</v>
      </c>
      <c r="K16">
        <v>2.0159464200286998</v>
      </c>
      <c r="L16" t="s">
        <v>22</v>
      </c>
      <c r="M16">
        <v>0.139111856740323</v>
      </c>
      <c r="N16">
        <v>0.139111856740323</v>
      </c>
      <c r="O16">
        <v>0</v>
      </c>
      <c r="P16">
        <v>9.6875154481189992E-3</v>
      </c>
      <c r="Q16">
        <v>9.6875154481189992E-3</v>
      </c>
      <c r="R16">
        <v>0</v>
      </c>
      <c r="S16" s="2">
        <v>44725.516040104165</v>
      </c>
    </row>
    <row r="17" spans="1:19" x14ac:dyDescent="0.2">
      <c r="A17" s="1">
        <v>44725</v>
      </c>
      <c r="B17" t="s">
        <v>17</v>
      </c>
      <c r="C17">
        <v>85889</v>
      </c>
      <c r="D17">
        <f>C17/SUMIFS($C:$C,$A:$A,A17)</f>
        <v>5.0207226323881006E-2</v>
      </c>
      <c r="E17">
        <v>584</v>
      </c>
      <c r="F17">
        <v>23</v>
      </c>
      <c r="G17">
        <v>1.39554794520548</v>
      </c>
      <c r="H17">
        <v>1.39554794520548</v>
      </c>
      <c r="I17" t="s">
        <v>22</v>
      </c>
      <c r="J17">
        <v>1.39130434782609</v>
      </c>
      <c r="K17">
        <v>1.39130434782609</v>
      </c>
      <c r="L17" t="s">
        <v>22</v>
      </c>
      <c r="M17">
        <v>6.7994737393609998E-3</v>
      </c>
      <c r="N17">
        <v>6.7994737393609998E-3</v>
      </c>
      <c r="O17">
        <v>0</v>
      </c>
      <c r="P17">
        <v>2.6778749315899998E-4</v>
      </c>
      <c r="Q17">
        <v>2.6778749315899998E-4</v>
      </c>
      <c r="R17">
        <v>0</v>
      </c>
      <c r="S17" s="2">
        <v>44732.500247939817</v>
      </c>
    </row>
    <row r="18" spans="1:19" x14ac:dyDescent="0.2">
      <c r="A18" s="1">
        <v>44725</v>
      </c>
      <c r="B18" t="s">
        <v>19</v>
      </c>
      <c r="C18">
        <v>185404</v>
      </c>
      <c r="D18">
        <f>C18/SUMIFS($C:$C,$A:$A,A18)</f>
        <v>0.10837965966949009</v>
      </c>
      <c r="E18">
        <v>80845</v>
      </c>
      <c r="F18">
        <v>3217</v>
      </c>
      <c r="G18">
        <v>1.6272620446533499</v>
      </c>
      <c r="H18">
        <v>1.6272620446533499</v>
      </c>
      <c r="I18" t="s">
        <v>22</v>
      </c>
      <c r="J18">
        <v>1.98103823437986</v>
      </c>
      <c r="K18">
        <v>1.98103823437986</v>
      </c>
      <c r="L18" t="s">
        <v>22</v>
      </c>
      <c r="M18">
        <v>0.43604776595974198</v>
      </c>
      <c r="N18">
        <v>0.43604776595974198</v>
      </c>
      <c r="O18">
        <v>0</v>
      </c>
      <c r="P18">
        <v>1.7351297706629E-2</v>
      </c>
      <c r="Q18">
        <v>1.7351297706629E-2</v>
      </c>
      <c r="R18">
        <v>0</v>
      </c>
      <c r="S18" s="2">
        <v>44732.500247939817</v>
      </c>
    </row>
    <row r="19" spans="1:19" x14ac:dyDescent="0.2">
      <c r="A19" s="1">
        <v>44725</v>
      </c>
      <c r="B19" t="s">
        <v>20</v>
      </c>
      <c r="C19">
        <v>640064</v>
      </c>
      <c r="D19">
        <f>C19/SUMIFS($C:$C,$A:$A,A19)</f>
        <v>0.37415545773927478</v>
      </c>
      <c r="E19">
        <v>89113</v>
      </c>
      <c r="F19">
        <v>6294</v>
      </c>
      <c r="G19">
        <v>1.7559503102802101</v>
      </c>
      <c r="H19">
        <v>1.7559503102802101</v>
      </c>
      <c r="I19" t="s">
        <v>22</v>
      </c>
      <c r="J19">
        <v>1.82491261518907</v>
      </c>
      <c r="K19">
        <v>1.82491261518907</v>
      </c>
      <c r="L19" t="s">
        <v>22</v>
      </c>
      <c r="M19">
        <v>0.139225139986001</v>
      </c>
      <c r="N19">
        <v>0.139225139986001</v>
      </c>
      <c r="O19">
        <v>0</v>
      </c>
      <c r="P19">
        <v>9.8333916608329998E-3</v>
      </c>
      <c r="Q19">
        <v>9.8333916608329998E-3</v>
      </c>
      <c r="R19">
        <v>0</v>
      </c>
      <c r="S19" s="2">
        <v>44732.500247939817</v>
      </c>
    </row>
    <row r="20" spans="1:19" x14ac:dyDescent="0.2">
      <c r="A20" s="1">
        <v>44732</v>
      </c>
      <c r="B20" t="s">
        <v>17</v>
      </c>
      <c r="C20">
        <v>68966</v>
      </c>
      <c r="D20">
        <f>C20/SUMIFS($C:$C,$A:$A,A20)</f>
        <v>4.1186861960768387E-2</v>
      </c>
      <c r="E20">
        <v>483</v>
      </c>
      <c r="F20">
        <v>17</v>
      </c>
      <c r="G20">
        <v>1.3498964803312601</v>
      </c>
      <c r="H20">
        <v>1.3498964803312601</v>
      </c>
      <c r="I20" t="s">
        <v>22</v>
      </c>
      <c r="J20">
        <v>1.0588235294117601</v>
      </c>
      <c r="K20">
        <v>1.0588235294117601</v>
      </c>
      <c r="L20" t="s">
        <v>22</v>
      </c>
      <c r="M20">
        <v>7.0034509758429998E-3</v>
      </c>
      <c r="N20">
        <v>7.0034509758429998E-3</v>
      </c>
      <c r="O20">
        <v>0</v>
      </c>
      <c r="P20">
        <v>2.4649827451199999E-4</v>
      </c>
      <c r="Q20">
        <v>2.4649827451199999E-4</v>
      </c>
      <c r="R20">
        <v>0</v>
      </c>
      <c r="S20" s="2">
        <v>44739.565357395833</v>
      </c>
    </row>
    <row r="21" spans="1:19" x14ac:dyDescent="0.2">
      <c r="A21" s="1">
        <v>44732</v>
      </c>
      <c r="B21" t="s">
        <v>19</v>
      </c>
      <c r="C21">
        <v>179503</v>
      </c>
      <c r="D21">
        <f>C21/SUMIFS($C:$C,$A:$A,A21)</f>
        <v>0.10720014619586185</v>
      </c>
      <c r="E21">
        <v>77120</v>
      </c>
      <c r="F21">
        <v>3013</v>
      </c>
      <c r="G21">
        <v>1.65204875518672</v>
      </c>
      <c r="H21">
        <v>1.65204875518672</v>
      </c>
      <c r="I21" t="s">
        <v>22</v>
      </c>
      <c r="J21">
        <v>1.9259873879853999</v>
      </c>
      <c r="K21">
        <v>1.9259873879853999</v>
      </c>
      <c r="L21" t="s">
        <v>22</v>
      </c>
      <c r="M21">
        <v>0.429630702550932</v>
      </c>
      <c r="N21">
        <v>0.429630702550932</v>
      </c>
      <c r="O21">
        <v>0</v>
      </c>
      <c r="P21">
        <v>1.6785234787161998E-2</v>
      </c>
      <c r="Q21">
        <v>1.6785234787161998E-2</v>
      </c>
      <c r="R21">
        <v>0</v>
      </c>
      <c r="S21" s="2">
        <v>44739.565357395833</v>
      </c>
    </row>
    <row r="22" spans="1:19" x14ac:dyDescent="0.2">
      <c r="A22" s="1">
        <v>44732</v>
      </c>
      <c r="B22" t="s">
        <v>20</v>
      </c>
      <c r="C22">
        <v>635763</v>
      </c>
      <c r="D22">
        <f>C22/SUMIFS($C:$C,$A:$A,A22)</f>
        <v>0.37968104458376584</v>
      </c>
      <c r="E22">
        <v>88204</v>
      </c>
      <c r="F22">
        <v>6282</v>
      </c>
      <c r="G22">
        <v>1.7633667407373801</v>
      </c>
      <c r="H22">
        <v>1.7633667407373801</v>
      </c>
      <c r="I22" t="s">
        <v>22</v>
      </c>
      <c r="J22">
        <v>1.8387456224132399</v>
      </c>
      <c r="K22">
        <v>1.8387456224132399</v>
      </c>
      <c r="L22" t="s">
        <v>22</v>
      </c>
      <c r="M22">
        <v>0.13873723384342901</v>
      </c>
      <c r="N22">
        <v>0.13873723384342901</v>
      </c>
      <c r="O22">
        <v>0</v>
      </c>
      <c r="P22">
        <v>9.8810405764409998E-3</v>
      </c>
      <c r="Q22">
        <v>9.8810405764409998E-3</v>
      </c>
      <c r="R22">
        <v>0</v>
      </c>
      <c r="S22" s="2">
        <v>44739.565357395833</v>
      </c>
    </row>
    <row r="23" spans="1:19" x14ac:dyDescent="0.2">
      <c r="A23" s="1">
        <v>44739</v>
      </c>
      <c r="B23" t="s">
        <v>17</v>
      </c>
      <c r="C23">
        <v>78235</v>
      </c>
      <c r="D23">
        <f>C23/SUMIFS($C:$C,$A:$A,A23)</f>
        <v>4.6000889031050235E-2</v>
      </c>
      <c r="E23">
        <v>539</v>
      </c>
      <c r="F23">
        <v>21</v>
      </c>
      <c r="G23">
        <v>1.40816326530612</v>
      </c>
      <c r="H23">
        <v>1.40816326530612</v>
      </c>
      <c r="I23" t="s">
        <v>22</v>
      </c>
      <c r="J23">
        <v>2.0952380952380998</v>
      </c>
      <c r="K23">
        <v>2.0952380952380998</v>
      </c>
      <c r="L23" t="s">
        <v>22</v>
      </c>
      <c r="M23">
        <v>6.8894995845839996E-3</v>
      </c>
      <c r="N23">
        <v>6.8894995845839996E-3</v>
      </c>
      <c r="O23">
        <v>0</v>
      </c>
      <c r="P23">
        <v>2.6842206173699999E-4</v>
      </c>
      <c r="Q23">
        <v>2.6842206173699999E-4</v>
      </c>
      <c r="R23">
        <v>0</v>
      </c>
      <c r="S23" s="2">
        <v>44746.490127430552</v>
      </c>
    </row>
    <row r="24" spans="1:19" x14ac:dyDescent="0.2">
      <c r="A24" s="1">
        <v>44739</v>
      </c>
      <c r="B24" t="s">
        <v>19</v>
      </c>
      <c r="C24">
        <v>191587</v>
      </c>
      <c r="D24">
        <f>C24/SUMIFS($C:$C,$A:$A,A24)</f>
        <v>0.11264999459055181</v>
      </c>
      <c r="E24">
        <v>81214</v>
      </c>
      <c r="F24">
        <v>3403</v>
      </c>
      <c r="G24">
        <v>1.65624153471076</v>
      </c>
      <c r="H24">
        <v>1.65624153471076</v>
      </c>
      <c r="I24" t="s">
        <v>22</v>
      </c>
      <c r="J24">
        <v>2.0464296209227202</v>
      </c>
      <c r="K24">
        <v>2.0464296209227202</v>
      </c>
      <c r="L24" t="s">
        <v>22</v>
      </c>
      <c r="M24">
        <v>0.42390141293511602</v>
      </c>
      <c r="N24">
        <v>0.42390141293511602</v>
      </c>
      <c r="O24">
        <v>0</v>
      </c>
      <c r="P24">
        <v>1.7762165491395001E-2</v>
      </c>
      <c r="Q24">
        <v>1.7762165491395001E-2</v>
      </c>
      <c r="R24">
        <v>0</v>
      </c>
      <c r="S24" s="2">
        <v>44746.490127430552</v>
      </c>
    </row>
    <row r="25" spans="1:19" x14ac:dyDescent="0.2">
      <c r="A25" s="1">
        <v>44739</v>
      </c>
      <c r="B25" t="s">
        <v>20</v>
      </c>
      <c r="C25">
        <v>633729</v>
      </c>
      <c r="D25">
        <f>C25/SUMIFS($C:$C,$A:$A,A25)</f>
        <v>0.37262219473072705</v>
      </c>
      <c r="E25">
        <v>91586</v>
      </c>
      <c r="F25">
        <v>6591</v>
      </c>
      <c r="G25">
        <v>1.8323324525582501</v>
      </c>
      <c r="H25">
        <v>1.8323324525582501</v>
      </c>
      <c r="I25" t="s">
        <v>22</v>
      </c>
      <c r="J25">
        <v>1.94689728417539</v>
      </c>
      <c r="K25">
        <v>1.94689728417539</v>
      </c>
      <c r="L25" t="s">
        <v>22</v>
      </c>
      <c r="M25">
        <v>0.144519187223561</v>
      </c>
      <c r="N25">
        <v>0.144519187223561</v>
      </c>
      <c r="O25">
        <v>0</v>
      </c>
      <c r="P25">
        <v>1.0400344626804E-2</v>
      </c>
      <c r="Q25">
        <v>1.0400344626804E-2</v>
      </c>
      <c r="R25">
        <v>0</v>
      </c>
      <c r="S25" s="2">
        <v>44746.490127430552</v>
      </c>
    </row>
    <row r="26" spans="1:19" x14ac:dyDescent="0.2">
      <c r="A26" s="1">
        <v>44746</v>
      </c>
      <c r="B26" t="s">
        <v>17</v>
      </c>
      <c r="C26">
        <v>100760</v>
      </c>
      <c r="D26">
        <f>C26/SUMIFS($C:$C,$A:$A,A26)</f>
        <v>5.8414743519505687E-2</v>
      </c>
      <c r="E26">
        <v>582</v>
      </c>
      <c r="F26">
        <v>24</v>
      </c>
      <c r="G26">
        <v>1.37972508591065</v>
      </c>
      <c r="H26">
        <v>1.37972508591065</v>
      </c>
      <c r="I26" t="s">
        <v>22</v>
      </c>
      <c r="J26">
        <v>1.625</v>
      </c>
      <c r="K26">
        <v>1.625</v>
      </c>
      <c r="L26" t="s">
        <v>22</v>
      </c>
      <c r="M26">
        <v>5.7761016276299997E-3</v>
      </c>
      <c r="N26">
        <v>5.7761016276299997E-3</v>
      </c>
      <c r="O26">
        <v>0</v>
      </c>
      <c r="P26">
        <v>2.3818975783999999E-4</v>
      </c>
      <c r="Q26">
        <v>2.3818975783999999E-4</v>
      </c>
      <c r="R26">
        <v>0</v>
      </c>
      <c r="S26" s="2">
        <v>44753.838159895837</v>
      </c>
    </row>
    <row r="27" spans="1:19" x14ac:dyDescent="0.2">
      <c r="A27" s="1">
        <v>44746</v>
      </c>
      <c r="B27" t="s">
        <v>19</v>
      </c>
      <c r="C27">
        <v>201911</v>
      </c>
      <c r="D27">
        <f>C27/SUMIFS($C:$C,$A:$A,A27)</f>
        <v>0.11705616592662677</v>
      </c>
      <c r="E27">
        <v>85896</v>
      </c>
      <c r="F27">
        <v>3658</v>
      </c>
      <c r="G27">
        <v>1.6497508615069401</v>
      </c>
      <c r="H27">
        <v>1.6497508615069401</v>
      </c>
      <c r="I27" t="s">
        <v>22</v>
      </c>
      <c r="J27">
        <v>2.0672498633132901</v>
      </c>
      <c r="K27">
        <v>2.0672498633132901</v>
      </c>
      <c r="L27" t="s">
        <v>22</v>
      </c>
      <c r="M27">
        <v>0.42541515816374498</v>
      </c>
      <c r="N27">
        <v>0.42541515816374498</v>
      </c>
      <c r="O27">
        <v>0</v>
      </c>
      <c r="P27">
        <v>1.8116893086557E-2</v>
      </c>
      <c r="Q27">
        <v>1.8116893086557E-2</v>
      </c>
      <c r="R27">
        <v>0</v>
      </c>
      <c r="S27" s="2">
        <v>44753.838159895837</v>
      </c>
    </row>
    <row r="28" spans="1:19" x14ac:dyDescent="0.2">
      <c r="A28" s="1">
        <v>44746</v>
      </c>
      <c r="B28" t="s">
        <v>20</v>
      </c>
      <c r="C28">
        <v>624983</v>
      </c>
      <c r="D28">
        <f>C28/SUMIFS($C:$C,$A:$A,A28)</f>
        <v>0.36232851974048458</v>
      </c>
      <c r="E28">
        <v>89761</v>
      </c>
      <c r="F28">
        <v>6794</v>
      </c>
      <c r="G28">
        <v>1.78626575015875</v>
      </c>
      <c r="H28">
        <v>1.78626575015875</v>
      </c>
      <c r="I28" t="s">
        <v>22</v>
      </c>
      <c r="J28">
        <v>1.8910803650279699</v>
      </c>
      <c r="K28">
        <v>1.8910803650279699</v>
      </c>
      <c r="L28" t="s">
        <v>22</v>
      </c>
      <c r="M28">
        <v>0.14362150650497699</v>
      </c>
      <c r="N28">
        <v>0.14362150650497699</v>
      </c>
      <c r="O28">
        <v>0</v>
      </c>
      <c r="P28">
        <v>1.0870695682922E-2</v>
      </c>
      <c r="Q28">
        <v>1.0870695682922E-2</v>
      </c>
      <c r="R28">
        <v>0</v>
      </c>
      <c r="S28" s="2">
        <v>44753.838159895837</v>
      </c>
    </row>
    <row r="29" spans="1:19" x14ac:dyDescent="0.2">
      <c r="A29" s="1"/>
      <c r="S29" s="2"/>
    </row>
    <row r="30" spans="1:19" x14ac:dyDescent="0.2">
      <c r="A30" s="1"/>
      <c r="S30" s="2"/>
    </row>
    <row r="31" spans="1:19" x14ac:dyDescent="0.2">
      <c r="A31" s="1"/>
      <c r="S31" s="2"/>
    </row>
    <row r="34" spans="1:17" s="6" customFormat="1" x14ac:dyDescent="0.2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26</v>
      </c>
      <c r="G34" s="5" t="s">
        <v>6</v>
      </c>
      <c r="H34" s="5" t="s">
        <v>7</v>
      </c>
      <c r="I34" s="5" t="s">
        <v>27</v>
      </c>
      <c r="J34" s="5" t="s">
        <v>28</v>
      </c>
      <c r="K34" s="5" t="s">
        <v>29</v>
      </c>
      <c r="L34" s="5" t="s">
        <v>11</v>
      </c>
      <c r="M34" s="5" t="s">
        <v>12</v>
      </c>
      <c r="N34" s="5" t="s">
        <v>13</v>
      </c>
      <c r="O34" s="5" t="s">
        <v>14</v>
      </c>
      <c r="P34" s="5" t="s">
        <v>15</v>
      </c>
      <c r="Q34" s="4" t="s">
        <v>16</v>
      </c>
    </row>
    <row r="35" spans="1:17" x14ac:dyDescent="0.2">
      <c r="A35" s="1">
        <v>44690</v>
      </c>
      <c r="B35" t="s">
        <v>17</v>
      </c>
      <c r="C35">
        <v>1241</v>
      </c>
      <c r="D35">
        <v>201</v>
      </c>
      <c r="E35">
        <v>3</v>
      </c>
      <c r="F35">
        <v>1.62189054726368</v>
      </c>
      <c r="G35">
        <v>1.71612903225806</v>
      </c>
      <c r="H35">
        <v>1.3043478260869501</v>
      </c>
      <c r="I35">
        <v>1.3333333333333299</v>
      </c>
      <c r="J35">
        <v>1.3333333333333299</v>
      </c>
      <c r="K35" t="s">
        <v>22</v>
      </c>
      <c r="L35">
        <v>0.16196615632554301</v>
      </c>
      <c r="M35">
        <v>0.124899274778404</v>
      </c>
      <c r="N35">
        <v>3.7066881547139399E-2</v>
      </c>
      <c r="O35">
        <v>2.4174053182916999E-3</v>
      </c>
      <c r="P35">
        <v>2.4174053182916999E-3</v>
      </c>
      <c r="Q35">
        <v>0</v>
      </c>
    </row>
    <row r="36" spans="1:17" x14ac:dyDescent="0.2">
      <c r="A36" s="1">
        <v>44690</v>
      </c>
      <c r="B36" t="s">
        <v>19</v>
      </c>
      <c r="C36">
        <v>150065</v>
      </c>
      <c r="D36">
        <v>74539</v>
      </c>
      <c r="E36">
        <v>2841</v>
      </c>
      <c r="F36">
        <v>1.70131072324554</v>
      </c>
      <c r="G36">
        <v>1.68720129206631</v>
      </c>
      <c r="H36">
        <v>1.9664859862506601</v>
      </c>
      <c r="I36">
        <v>2.1587469200985501</v>
      </c>
      <c r="J36">
        <v>2.1587469200985501</v>
      </c>
      <c r="K36" t="s">
        <v>22</v>
      </c>
      <c r="L36">
        <v>0.49671142504914501</v>
      </c>
      <c r="M36">
        <v>0.40434478392696399</v>
      </c>
      <c r="N36">
        <v>0.100809649152034</v>
      </c>
      <c r="O36">
        <v>1.8931796221637199E-2</v>
      </c>
      <c r="P36">
        <v>1.8931796221637199E-2</v>
      </c>
      <c r="Q36">
        <v>0</v>
      </c>
    </row>
    <row r="37" spans="1:17" x14ac:dyDescent="0.2">
      <c r="A37" s="1">
        <v>44690</v>
      </c>
      <c r="B37" t="s">
        <v>20</v>
      </c>
      <c r="C37">
        <v>602045</v>
      </c>
      <c r="D37">
        <v>84157</v>
      </c>
      <c r="E37">
        <v>5675</v>
      </c>
      <c r="F37">
        <v>1.9808215597038801</v>
      </c>
      <c r="G37">
        <v>1.8921903563187299</v>
      </c>
      <c r="H37">
        <v>2.5425318857383701</v>
      </c>
      <c r="I37">
        <v>1.90731277533039</v>
      </c>
      <c r="J37">
        <v>1.90731277533039</v>
      </c>
      <c r="K37" t="s">
        <v>22</v>
      </c>
      <c r="L37">
        <v>0.13978523200092999</v>
      </c>
      <c r="M37">
        <v>0.110852178823842</v>
      </c>
      <c r="N37">
        <v>3.1515916584308398E-2</v>
      </c>
      <c r="O37">
        <v>9.4262056822994895E-3</v>
      </c>
      <c r="P37">
        <v>9.4262056822994895E-3</v>
      </c>
      <c r="Q37">
        <v>0</v>
      </c>
    </row>
    <row r="38" spans="1:17" x14ac:dyDescent="0.2">
      <c r="A38" s="1">
        <v>44697</v>
      </c>
      <c r="B38" t="s">
        <v>17</v>
      </c>
      <c r="C38">
        <v>1269</v>
      </c>
      <c r="D38">
        <v>226</v>
      </c>
      <c r="E38">
        <v>11</v>
      </c>
      <c r="F38">
        <v>1.58849557522123</v>
      </c>
      <c r="G38">
        <v>1.56944444444444</v>
      </c>
      <c r="H38">
        <v>2.0833333333333299</v>
      </c>
      <c r="I38">
        <v>1.27272727272727</v>
      </c>
      <c r="J38">
        <v>1.27272727272727</v>
      </c>
      <c r="K38" t="s">
        <v>22</v>
      </c>
      <c r="L38">
        <v>0.17809298660362399</v>
      </c>
      <c r="M38">
        <v>0.170212765957446</v>
      </c>
      <c r="N38">
        <v>9.4562647754137096E-3</v>
      </c>
      <c r="O38">
        <v>8.6682427107958992E-3</v>
      </c>
      <c r="P38">
        <v>8.6682427107958992E-3</v>
      </c>
      <c r="Q38">
        <v>0</v>
      </c>
    </row>
    <row r="39" spans="1:17" x14ac:dyDescent="0.2">
      <c r="A39" s="1">
        <v>44697</v>
      </c>
      <c r="B39" t="s">
        <v>19</v>
      </c>
      <c r="C39">
        <v>145986</v>
      </c>
      <c r="D39">
        <v>73325</v>
      </c>
      <c r="E39">
        <v>2918</v>
      </c>
      <c r="F39">
        <v>1.62514831230821</v>
      </c>
      <c r="G39">
        <v>1.6284937607542</v>
      </c>
      <c r="H39">
        <v>1.7525386313465701</v>
      </c>
      <c r="I39">
        <v>1.95784784098697</v>
      </c>
      <c r="J39">
        <v>1.95784784098697</v>
      </c>
      <c r="K39" t="s">
        <v>22</v>
      </c>
      <c r="L39">
        <v>0.50227419067581802</v>
      </c>
      <c r="M39">
        <v>0.47373720767744798</v>
      </c>
      <c r="N39">
        <v>3.1030372775471601E-2</v>
      </c>
      <c r="O39">
        <v>1.9988218048306E-2</v>
      </c>
      <c r="P39">
        <v>1.9988218048306E-2</v>
      </c>
      <c r="Q39">
        <v>0</v>
      </c>
    </row>
    <row r="40" spans="1:17" x14ac:dyDescent="0.2">
      <c r="A40" s="1">
        <v>44697</v>
      </c>
      <c r="B40" t="s">
        <v>20</v>
      </c>
      <c r="C40">
        <v>592499</v>
      </c>
      <c r="D40">
        <v>82538</v>
      </c>
      <c r="E40">
        <v>6034</v>
      </c>
      <c r="F40">
        <v>1.81460660544234</v>
      </c>
      <c r="G40">
        <v>1.8091561089732899</v>
      </c>
      <c r="H40">
        <v>2.1021231422505302</v>
      </c>
      <c r="I40">
        <v>1.8397414650314801</v>
      </c>
      <c r="J40">
        <v>1.8397414650314801</v>
      </c>
      <c r="K40" t="s">
        <v>22</v>
      </c>
      <c r="L40">
        <v>0.139304876463926</v>
      </c>
      <c r="M40">
        <v>0.13201878821736401</v>
      </c>
      <c r="N40">
        <v>7.9493805052835501E-3</v>
      </c>
      <c r="O40">
        <v>1.01839834328834E-2</v>
      </c>
      <c r="P40">
        <v>1.01839834328834E-2</v>
      </c>
      <c r="Q40">
        <v>0</v>
      </c>
    </row>
    <row r="41" spans="1:17" x14ac:dyDescent="0.2">
      <c r="A41" s="1">
        <v>44704</v>
      </c>
      <c r="B41" t="s">
        <v>17</v>
      </c>
      <c r="C41">
        <v>1158</v>
      </c>
      <c r="D41">
        <v>223</v>
      </c>
      <c r="E41">
        <v>5</v>
      </c>
      <c r="F41">
        <v>1.5201793721973</v>
      </c>
      <c r="G41">
        <v>1.5201793721973</v>
      </c>
      <c r="H41" t="s">
        <v>22</v>
      </c>
      <c r="I41">
        <v>1.6</v>
      </c>
      <c r="J41">
        <v>1.6</v>
      </c>
      <c r="K41" t="s">
        <v>22</v>
      </c>
      <c r="L41">
        <v>0.192573402417962</v>
      </c>
      <c r="M41">
        <v>0.192573402417962</v>
      </c>
      <c r="N41">
        <v>0</v>
      </c>
      <c r="O41">
        <v>4.3177892918825501E-3</v>
      </c>
      <c r="P41">
        <v>4.3177892918825501E-3</v>
      </c>
      <c r="Q41">
        <v>0</v>
      </c>
    </row>
    <row r="42" spans="1:17" x14ac:dyDescent="0.2">
      <c r="A42" s="1">
        <v>44704</v>
      </c>
      <c r="B42" t="s">
        <v>19</v>
      </c>
      <c r="C42">
        <v>147865</v>
      </c>
      <c r="D42">
        <v>74359</v>
      </c>
      <c r="E42">
        <v>2917</v>
      </c>
      <c r="F42">
        <v>1.6346911604513199</v>
      </c>
      <c r="G42">
        <v>1.6361916170925199</v>
      </c>
      <c r="H42">
        <v>1.6387163561076601</v>
      </c>
      <c r="I42">
        <v>2.0956462118614998</v>
      </c>
      <c r="J42">
        <v>2.0956462118614998</v>
      </c>
      <c r="K42" t="s">
        <v>22</v>
      </c>
      <c r="L42">
        <v>0.50288438778615596</v>
      </c>
      <c r="M42">
        <v>0.49679775470868598</v>
      </c>
      <c r="N42">
        <v>6.5329861698170599E-3</v>
      </c>
      <c r="O42">
        <v>1.97274540966422E-2</v>
      </c>
      <c r="P42">
        <v>1.97274540966422E-2</v>
      </c>
      <c r="Q42">
        <v>0</v>
      </c>
    </row>
    <row r="43" spans="1:17" x14ac:dyDescent="0.2">
      <c r="A43" s="1">
        <v>44704</v>
      </c>
      <c r="B43" t="s">
        <v>20</v>
      </c>
      <c r="C43">
        <v>622791</v>
      </c>
      <c r="D43">
        <v>87672</v>
      </c>
      <c r="E43">
        <v>6463</v>
      </c>
      <c r="F43">
        <v>1.74216397481522</v>
      </c>
      <c r="G43">
        <v>1.74241377722521</v>
      </c>
      <c r="H43">
        <v>1.8611738148984101</v>
      </c>
      <c r="I43">
        <v>1.92928980349682</v>
      </c>
      <c r="J43">
        <v>1.92928980349682</v>
      </c>
      <c r="K43" t="s">
        <v>22</v>
      </c>
      <c r="L43">
        <v>0.140772747197695</v>
      </c>
      <c r="M43">
        <v>0.13948178441884901</v>
      </c>
      <c r="N43">
        <v>1.42262813688701E-3</v>
      </c>
      <c r="O43">
        <v>1.0377478158804399E-2</v>
      </c>
      <c r="P43">
        <v>1.0377478158804399E-2</v>
      </c>
      <c r="Q43">
        <v>0</v>
      </c>
    </row>
    <row r="44" spans="1:17" x14ac:dyDescent="0.2">
      <c r="A44" s="1">
        <v>44711</v>
      </c>
      <c r="B44" t="s">
        <v>17</v>
      </c>
      <c r="C44">
        <v>1284</v>
      </c>
      <c r="D44">
        <v>232</v>
      </c>
      <c r="E44">
        <v>3</v>
      </c>
      <c r="F44">
        <v>1.6163793103448201</v>
      </c>
      <c r="G44">
        <v>1.6163793103448201</v>
      </c>
      <c r="H44" t="s">
        <v>22</v>
      </c>
      <c r="I44">
        <v>2</v>
      </c>
      <c r="J44">
        <v>2</v>
      </c>
      <c r="K44" t="s">
        <v>22</v>
      </c>
      <c r="L44">
        <v>0.18068535825545101</v>
      </c>
      <c r="M44">
        <v>0.18068535825545101</v>
      </c>
      <c r="N44">
        <v>0</v>
      </c>
      <c r="O44">
        <v>2.3364485981308401E-3</v>
      </c>
      <c r="P44">
        <v>2.3364485981308401E-3</v>
      </c>
      <c r="Q44">
        <v>0</v>
      </c>
    </row>
    <row r="45" spans="1:17" x14ac:dyDescent="0.2">
      <c r="A45" s="1">
        <v>44711</v>
      </c>
      <c r="B45" t="s">
        <v>19</v>
      </c>
      <c r="C45">
        <v>159304</v>
      </c>
      <c r="D45">
        <v>80317</v>
      </c>
      <c r="E45">
        <v>3172</v>
      </c>
      <c r="F45">
        <v>1.63898053961178</v>
      </c>
      <c r="G45">
        <v>1.63898053961178</v>
      </c>
      <c r="H45" t="s">
        <v>22</v>
      </c>
      <c r="I45">
        <v>2.14438839848675</v>
      </c>
      <c r="J45">
        <v>2.14438839848675</v>
      </c>
      <c r="K45" t="s">
        <v>22</v>
      </c>
      <c r="L45">
        <v>0.50417440867774799</v>
      </c>
      <c r="M45">
        <v>0.50417440867774799</v>
      </c>
      <c r="N45">
        <v>0</v>
      </c>
      <c r="O45">
        <v>1.99116155275448E-2</v>
      </c>
      <c r="P45">
        <v>1.99116155275448E-2</v>
      </c>
      <c r="Q45">
        <v>0</v>
      </c>
    </row>
    <row r="46" spans="1:17" x14ac:dyDescent="0.2">
      <c r="A46" s="1">
        <v>44711</v>
      </c>
      <c r="B46" t="s">
        <v>20</v>
      </c>
      <c r="C46">
        <v>641211</v>
      </c>
      <c r="D46">
        <v>91261</v>
      </c>
      <c r="E46">
        <v>6605</v>
      </c>
      <c r="F46">
        <v>1.78064014201027</v>
      </c>
      <c r="G46">
        <v>1.78064014201027</v>
      </c>
      <c r="H46" t="s">
        <v>22</v>
      </c>
      <c r="I46">
        <v>1.96987130961392</v>
      </c>
      <c r="J46">
        <v>1.96987130961392</v>
      </c>
      <c r="K46" t="s">
        <v>22</v>
      </c>
      <c r="L46">
        <v>0.14232600501239001</v>
      </c>
      <c r="M46">
        <v>0.14232600501239001</v>
      </c>
      <c r="N46">
        <v>0</v>
      </c>
      <c r="O46">
        <v>1.03008214144797E-2</v>
      </c>
      <c r="P46">
        <v>1.03008214144797E-2</v>
      </c>
      <c r="Q46">
        <v>0</v>
      </c>
    </row>
    <row r="47" spans="1:17" x14ac:dyDescent="0.2">
      <c r="A47" s="1">
        <v>44718</v>
      </c>
      <c r="B47" t="s">
        <v>17</v>
      </c>
      <c r="C47">
        <v>1299</v>
      </c>
      <c r="D47">
        <v>280</v>
      </c>
      <c r="E47">
        <v>7</v>
      </c>
      <c r="F47">
        <v>1.5178571428571399</v>
      </c>
      <c r="G47">
        <v>1.5178571428571399</v>
      </c>
      <c r="H47" t="s">
        <v>22</v>
      </c>
      <c r="I47">
        <v>1.5714285714285701</v>
      </c>
      <c r="J47">
        <v>1.5714285714285701</v>
      </c>
      <c r="K47" t="s">
        <v>22</v>
      </c>
      <c r="L47">
        <v>0.21555042340261699</v>
      </c>
      <c r="M47">
        <v>0.21555042340261699</v>
      </c>
      <c r="N47">
        <v>0</v>
      </c>
      <c r="O47">
        <v>5.3887605850654304E-3</v>
      </c>
      <c r="P47">
        <v>5.3887605850654304E-3</v>
      </c>
      <c r="Q47">
        <v>0</v>
      </c>
    </row>
    <row r="48" spans="1:17" x14ac:dyDescent="0.2">
      <c r="A48" s="1">
        <v>44718</v>
      </c>
      <c r="B48" t="s">
        <v>19</v>
      </c>
      <c r="C48">
        <v>162514</v>
      </c>
      <c r="D48">
        <v>82827</v>
      </c>
      <c r="E48">
        <v>3057</v>
      </c>
      <c r="F48">
        <v>1.64942591184034</v>
      </c>
      <c r="G48">
        <v>1.64942591184034</v>
      </c>
      <c r="H48" t="s">
        <v>22</v>
      </c>
      <c r="I48">
        <v>2.1612692181877602</v>
      </c>
      <c r="J48">
        <v>2.1612692181877602</v>
      </c>
      <c r="K48" t="s">
        <v>22</v>
      </c>
      <c r="L48">
        <v>0.50966070615454595</v>
      </c>
      <c r="M48">
        <v>0.50966070615454595</v>
      </c>
      <c r="N48">
        <v>0</v>
      </c>
      <c r="O48">
        <v>1.8810687079266999E-2</v>
      </c>
      <c r="P48">
        <v>1.8810687079266999E-2</v>
      </c>
      <c r="Q48">
        <v>0</v>
      </c>
    </row>
    <row r="49" spans="1:17" x14ac:dyDescent="0.2">
      <c r="A49" s="1">
        <v>44718</v>
      </c>
      <c r="B49" t="s">
        <v>20</v>
      </c>
      <c r="C49">
        <v>647292</v>
      </c>
      <c r="D49">
        <v>90031</v>
      </c>
      <c r="E49">
        <v>6270</v>
      </c>
      <c r="F49">
        <v>1.8537836967266801</v>
      </c>
      <c r="G49">
        <v>1.8537836967266801</v>
      </c>
      <c r="H49" t="s">
        <v>22</v>
      </c>
      <c r="I49">
        <v>2.0159489633173799</v>
      </c>
      <c r="J49">
        <v>2.0159489633173799</v>
      </c>
      <c r="K49" t="s">
        <v>22</v>
      </c>
      <c r="L49">
        <v>0.13908869567366799</v>
      </c>
      <c r="M49">
        <v>0.13908869567366799</v>
      </c>
      <c r="N49">
        <v>0</v>
      </c>
      <c r="O49">
        <v>9.6865093342726298E-3</v>
      </c>
      <c r="P49">
        <v>9.6865093342726298E-3</v>
      </c>
      <c r="Q49">
        <v>0</v>
      </c>
    </row>
    <row r="50" spans="1:17" x14ac:dyDescent="0.2">
      <c r="A50" s="1">
        <v>44725</v>
      </c>
      <c r="B50" t="s">
        <v>17</v>
      </c>
      <c r="C50">
        <v>1218</v>
      </c>
      <c r="D50">
        <v>258</v>
      </c>
      <c r="E50">
        <v>11</v>
      </c>
      <c r="F50">
        <v>1.57364341085271</v>
      </c>
      <c r="G50">
        <v>1.57364341085271</v>
      </c>
      <c r="H50" t="s">
        <v>22</v>
      </c>
      <c r="I50">
        <v>1.72727272727272</v>
      </c>
      <c r="J50">
        <v>1.72727272727272</v>
      </c>
      <c r="K50" t="s">
        <v>22</v>
      </c>
      <c r="L50">
        <v>0.21182266009852199</v>
      </c>
      <c r="M50">
        <v>0.21182266009852199</v>
      </c>
      <c r="N50">
        <v>0</v>
      </c>
      <c r="O50">
        <v>9.0311986863710995E-3</v>
      </c>
      <c r="P50">
        <v>9.0311986863710995E-3</v>
      </c>
      <c r="Q50">
        <v>0</v>
      </c>
    </row>
    <row r="51" spans="1:17" x14ac:dyDescent="0.2">
      <c r="A51" s="1">
        <v>44725</v>
      </c>
      <c r="B51" t="s">
        <v>19</v>
      </c>
      <c r="C51">
        <v>158076</v>
      </c>
      <c r="D51">
        <v>80686</v>
      </c>
      <c r="E51">
        <v>3214</v>
      </c>
      <c r="F51">
        <v>1.6297003197580699</v>
      </c>
      <c r="G51">
        <v>1.6297003197580699</v>
      </c>
      <c r="H51" t="s">
        <v>22</v>
      </c>
      <c r="I51">
        <v>1.9819539514623501</v>
      </c>
      <c r="J51">
        <v>1.9819539514623501</v>
      </c>
      <c r="K51" t="s">
        <v>22</v>
      </c>
      <c r="L51">
        <v>0.51042536501429603</v>
      </c>
      <c r="M51">
        <v>0.51042536501429603</v>
      </c>
      <c r="N51">
        <v>0</v>
      </c>
      <c r="O51">
        <v>2.03319922062805E-2</v>
      </c>
      <c r="P51">
        <v>2.03319922062805E-2</v>
      </c>
      <c r="Q51">
        <v>0</v>
      </c>
    </row>
    <row r="52" spans="1:17" x14ac:dyDescent="0.2">
      <c r="A52" s="1">
        <v>44725</v>
      </c>
      <c r="B52" t="s">
        <v>20</v>
      </c>
      <c r="C52">
        <v>640039</v>
      </c>
      <c r="D52">
        <v>89091</v>
      </c>
      <c r="E52">
        <v>6295</v>
      </c>
      <c r="F52">
        <v>1.7555308617031999</v>
      </c>
      <c r="G52">
        <v>1.7555308617031999</v>
      </c>
      <c r="H52" t="s">
        <v>22</v>
      </c>
      <c r="I52">
        <v>1.82478157267672</v>
      </c>
      <c r="J52">
        <v>1.82478157267672</v>
      </c>
      <c r="K52" t="s">
        <v>22</v>
      </c>
      <c r="L52">
        <v>0.13919620523124299</v>
      </c>
      <c r="M52">
        <v>0.13919620523124299</v>
      </c>
      <c r="N52">
        <v>0</v>
      </c>
      <c r="O52">
        <v>9.8353381590809297E-3</v>
      </c>
      <c r="P52">
        <v>9.8353381590809297E-3</v>
      </c>
      <c r="Q52">
        <v>0</v>
      </c>
    </row>
    <row r="53" spans="1:17" x14ac:dyDescent="0.2">
      <c r="A53" s="1">
        <v>44732</v>
      </c>
      <c r="B53" t="s">
        <v>17</v>
      </c>
      <c r="C53">
        <v>1252</v>
      </c>
      <c r="D53">
        <v>250</v>
      </c>
      <c r="E53">
        <v>7</v>
      </c>
      <c r="F53">
        <v>1.3839999999999999</v>
      </c>
      <c r="G53">
        <v>1.3839999999999999</v>
      </c>
      <c r="H53" t="s">
        <v>22</v>
      </c>
      <c r="I53">
        <v>1</v>
      </c>
      <c r="J53">
        <v>1</v>
      </c>
      <c r="K53" t="s">
        <v>22</v>
      </c>
      <c r="L53">
        <v>0.199680511182108</v>
      </c>
      <c r="M53">
        <v>0.199680511182108</v>
      </c>
      <c r="N53">
        <v>0</v>
      </c>
      <c r="O53">
        <v>5.5910543130990404E-3</v>
      </c>
      <c r="P53">
        <v>5.5910543130990404E-3</v>
      </c>
      <c r="Q53">
        <v>0</v>
      </c>
    </row>
    <row r="54" spans="1:17" x14ac:dyDescent="0.2">
      <c r="A54" s="1">
        <v>44732</v>
      </c>
      <c r="B54" t="s">
        <v>19</v>
      </c>
      <c r="C54">
        <v>153251</v>
      </c>
      <c r="D54">
        <v>76919</v>
      </c>
      <c r="E54">
        <v>3012</v>
      </c>
      <c r="F54">
        <v>1.6536616440671299</v>
      </c>
      <c r="G54">
        <v>1.6536616440671299</v>
      </c>
      <c r="H54" t="s">
        <v>22</v>
      </c>
      <c r="I54">
        <v>1.9289508632138099</v>
      </c>
      <c r="J54">
        <v>1.9289508632138099</v>
      </c>
      <c r="K54" t="s">
        <v>22</v>
      </c>
      <c r="L54">
        <v>0.50191515879178605</v>
      </c>
      <c r="M54">
        <v>0.50191515879178605</v>
      </c>
      <c r="N54">
        <v>0</v>
      </c>
      <c r="O54">
        <v>1.96540316213271E-2</v>
      </c>
      <c r="P54">
        <v>1.96540316213271E-2</v>
      </c>
      <c r="Q54">
        <v>0</v>
      </c>
    </row>
    <row r="55" spans="1:17" x14ac:dyDescent="0.2">
      <c r="A55" s="1">
        <v>44732</v>
      </c>
      <c r="B55" t="s">
        <v>20</v>
      </c>
      <c r="C55">
        <v>635731</v>
      </c>
      <c r="D55">
        <v>88185</v>
      </c>
      <c r="E55">
        <v>6280</v>
      </c>
      <c r="F55">
        <v>1.76323637806883</v>
      </c>
      <c r="G55">
        <v>1.76323637806883</v>
      </c>
      <c r="H55" t="s">
        <v>22</v>
      </c>
      <c r="I55">
        <v>1.83773885350318</v>
      </c>
      <c r="J55">
        <v>1.83773885350318</v>
      </c>
      <c r="K55" t="s">
        <v>22</v>
      </c>
      <c r="L55">
        <v>0.13871433043221101</v>
      </c>
      <c r="M55">
        <v>0.13871433043221101</v>
      </c>
      <c r="N55">
        <v>0</v>
      </c>
      <c r="O55">
        <v>9.8783919613798891E-3</v>
      </c>
      <c r="P55">
        <v>9.8783919613798891E-3</v>
      </c>
      <c r="Q55">
        <v>0</v>
      </c>
    </row>
    <row r="56" spans="1:17" x14ac:dyDescent="0.2">
      <c r="A56" s="1">
        <v>44739</v>
      </c>
      <c r="B56" t="s">
        <v>17</v>
      </c>
      <c r="C56">
        <v>1327</v>
      </c>
      <c r="D56">
        <v>270</v>
      </c>
      <c r="E56">
        <v>7</v>
      </c>
      <c r="F56">
        <v>1.5037037037037</v>
      </c>
      <c r="G56">
        <v>1.5037037037037</v>
      </c>
      <c r="H56" t="s">
        <v>22</v>
      </c>
      <c r="I56">
        <v>3.4285714285714199</v>
      </c>
      <c r="J56">
        <v>3.4285714285714199</v>
      </c>
      <c r="K56" t="s">
        <v>22</v>
      </c>
      <c r="L56">
        <v>0.20346646571213201</v>
      </c>
      <c r="M56">
        <v>0.20346646571213201</v>
      </c>
      <c r="N56">
        <v>0</v>
      </c>
      <c r="O56">
        <v>5.2750565184626896E-3</v>
      </c>
      <c r="P56">
        <v>5.2750565184626896E-3</v>
      </c>
      <c r="Q56">
        <v>0</v>
      </c>
    </row>
    <row r="57" spans="1:17" x14ac:dyDescent="0.2">
      <c r="A57" s="1">
        <v>44739</v>
      </c>
      <c r="B57" t="s">
        <v>19</v>
      </c>
      <c r="C57">
        <v>162245</v>
      </c>
      <c r="D57">
        <v>80961</v>
      </c>
      <c r="E57">
        <v>3399</v>
      </c>
      <c r="F57">
        <v>1.65844048368967</v>
      </c>
      <c r="G57">
        <v>1.65844048368967</v>
      </c>
      <c r="H57" t="s">
        <v>22</v>
      </c>
      <c r="I57">
        <v>2.04766107678729</v>
      </c>
      <c r="J57">
        <v>2.04766107678729</v>
      </c>
      <c r="K57" t="s">
        <v>22</v>
      </c>
      <c r="L57">
        <v>0.49900459182101098</v>
      </c>
      <c r="M57">
        <v>0.49900459182101098</v>
      </c>
      <c r="N57">
        <v>0</v>
      </c>
      <c r="O57">
        <v>2.0949798144780998E-2</v>
      </c>
      <c r="P57">
        <v>2.0949798144780998E-2</v>
      </c>
      <c r="Q57">
        <v>0</v>
      </c>
    </row>
    <row r="58" spans="1:17" x14ac:dyDescent="0.2">
      <c r="A58" s="1">
        <v>44739</v>
      </c>
      <c r="B58" t="s">
        <v>20</v>
      </c>
      <c r="C58">
        <v>633605</v>
      </c>
      <c r="D58">
        <v>91569</v>
      </c>
      <c r="E58">
        <v>6592</v>
      </c>
      <c r="F58">
        <v>1.83187541635269</v>
      </c>
      <c r="G58">
        <v>1.83187541635269</v>
      </c>
      <c r="H58" t="s">
        <v>22</v>
      </c>
      <c r="I58">
        <v>1.9476638349514499</v>
      </c>
      <c r="J58">
        <v>1.9476638349514499</v>
      </c>
      <c r="K58" t="s">
        <v>22</v>
      </c>
      <c r="L58">
        <v>0.14452063983080901</v>
      </c>
      <c r="M58">
        <v>0.14452063983080901</v>
      </c>
      <c r="N58">
        <v>0</v>
      </c>
      <c r="O58">
        <v>1.04039583020967E-2</v>
      </c>
      <c r="P58">
        <v>1.04039583020967E-2</v>
      </c>
      <c r="Q58">
        <v>0</v>
      </c>
    </row>
    <row r="59" spans="1:17" x14ac:dyDescent="0.2">
      <c r="A59" s="1">
        <v>44746</v>
      </c>
      <c r="B59" t="s">
        <v>17</v>
      </c>
      <c r="C59">
        <v>1291</v>
      </c>
      <c r="D59">
        <v>264</v>
      </c>
      <c r="E59">
        <v>9</v>
      </c>
      <c r="F59">
        <v>1.5303030303030301</v>
      </c>
      <c r="G59">
        <v>1.5303030303030301</v>
      </c>
      <c r="H59" t="s">
        <v>22</v>
      </c>
      <c r="I59">
        <v>1.44444444444444</v>
      </c>
      <c r="J59">
        <v>1.44444444444444</v>
      </c>
      <c r="K59" t="s">
        <v>22</v>
      </c>
      <c r="L59">
        <v>0.20449264136328399</v>
      </c>
      <c r="M59">
        <v>0.20449264136328399</v>
      </c>
      <c r="N59">
        <v>0</v>
      </c>
      <c r="O59">
        <v>6.9713400464755998E-3</v>
      </c>
      <c r="P59">
        <v>6.9713400464755998E-3</v>
      </c>
      <c r="Q59">
        <v>0</v>
      </c>
    </row>
    <row r="60" spans="1:17" x14ac:dyDescent="0.2">
      <c r="A60" s="1">
        <v>44746</v>
      </c>
      <c r="B60" t="s">
        <v>19</v>
      </c>
      <c r="C60">
        <v>171005</v>
      </c>
      <c r="D60">
        <v>85704</v>
      </c>
      <c r="E60">
        <v>3655</v>
      </c>
      <c r="F60">
        <v>1.65101978904135</v>
      </c>
      <c r="G60">
        <v>1.65101978904135</v>
      </c>
      <c r="H60" t="s">
        <v>22</v>
      </c>
      <c r="I60">
        <v>2.06894664842681</v>
      </c>
      <c r="J60">
        <v>2.06894664842681</v>
      </c>
      <c r="K60" t="s">
        <v>22</v>
      </c>
      <c r="L60">
        <v>0.50117832811906005</v>
      </c>
      <c r="M60">
        <v>0.50117832811906005</v>
      </c>
      <c r="N60">
        <v>0</v>
      </c>
      <c r="O60">
        <v>2.1373644045495702E-2</v>
      </c>
      <c r="P60">
        <v>2.1373644045495702E-2</v>
      </c>
      <c r="Q60">
        <v>0</v>
      </c>
    </row>
    <row r="61" spans="1:17" x14ac:dyDescent="0.2">
      <c r="A61" s="1">
        <v>44746</v>
      </c>
      <c r="B61" t="s">
        <v>20</v>
      </c>
      <c r="C61">
        <v>624957</v>
      </c>
      <c r="D61">
        <v>89749</v>
      </c>
      <c r="E61">
        <v>6792</v>
      </c>
      <c r="F61">
        <v>1.7861480350755901</v>
      </c>
      <c r="G61">
        <v>1.7861480350755901</v>
      </c>
      <c r="H61" t="s">
        <v>22</v>
      </c>
      <c r="I61">
        <v>1.8909010600706699</v>
      </c>
      <c r="J61">
        <v>1.8909010600706699</v>
      </c>
      <c r="K61" t="s">
        <v>22</v>
      </c>
      <c r="L61">
        <v>0.143608280249681</v>
      </c>
      <c r="M61">
        <v>0.143608280249681</v>
      </c>
      <c r="N61">
        <v>0</v>
      </c>
      <c r="O61">
        <v>1.0867947714802701E-2</v>
      </c>
      <c r="P61">
        <v>1.0867947714802701E-2</v>
      </c>
      <c r="Q61">
        <v>0</v>
      </c>
    </row>
  </sheetData>
  <sortState xmlns:xlrd2="http://schemas.microsoft.com/office/spreadsheetml/2017/richdata2" ref="A2:R28"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2647-778F-B94C-A8D1-2281E111E793}">
  <dimension ref="A1:R33"/>
  <sheetViews>
    <sheetView tabSelected="1" workbookViewId="0">
      <selection activeCell="C33" sqref="C33"/>
    </sheetView>
  </sheetViews>
  <sheetFormatPr baseColWidth="10" defaultColWidth="10.83203125" defaultRowHeight="16" x14ac:dyDescent="0.2"/>
  <cols>
    <col min="2" max="2" width="30.83203125" bestFit="1" customWidth="1"/>
    <col min="3" max="3" width="11.1640625" bestFit="1" customWidth="1"/>
    <col min="4" max="4" width="15.6640625" bestFit="1" customWidth="1"/>
    <col min="5" max="6" width="23" bestFit="1" customWidth="1"/>
    <col min="7" max="7" width="19.6640625" bestFit="1" customWidth="1"/>
    <col min="8" max="9" width="20.83203125" bestFit="1" customWidth="1"/>
    <col min="10" max="10" width="27.83203125" bestFit="1" customWidth="1"/>
    <col min="11" max="12" width="29" bestFit="1" customWidth="1"/>
    <col min="13" max="13" width="28.1640625" bestFit="1" customWidth="1"/>
    <col min="14" max="15" width="29.33203125" bestFit="1" customWidth="1"/>
    <col min="16" max="16" width="35.33203125" bestFit="1" customWidth="1"/>
    <col min="17" max="18" width="36.5" bestFit="1" customWidth="1"/>
  </cols>
  <sheetData>
    <row r="1" spans="1:17" s="6" customFormat="1" x14ac:dyDescent="0.2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26</v>
      </c>
      <c r="G2" s="3" t="s">
        <v>6</v>
      </c>
      <c r="H2" s="3" t="s">
        <v>7</v>
      </c>
      <c r="I2" s="3" t="s">
        <v>27</v>
      </c>
      <c r="J2" s="3" t="s">
        <v>28</v>
      </c>
      <c r="K2" s="3" t="s">
        <v>29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x14ac:dyDescent="0.2">
      <c r="A3" s="1">
        <v>44753</v>
      </c>
      <c r="B3" t="s">
        <v>17</v>
      </c>
      <c r="C3">
        <v>1187</v>
      </c>
      <c r="D3">
        <v>230</v>
      </c>
      <c r="E3">
        <v>7</v>
      </c>
      <c r="F3">
        <v>1.5826086956521701</v>
      </c>
      <c r="G3">
        <v>1.5826086956521701</v>
      </c>
      <c r="H3" t="s">
        <v>22</v>
      </c>
      <c r="I3">
        <v>1.5714285714285701</v>
      </c>
      <c r="J3">
        <v>1.5714285714285701</v>
      </c>
      <c r="K3" t="s">
        <v>22</v>
      </c>
      <c r="L3">
        <v>0.193765796124684</v>
      </c>
      <c r="M3">
        <v>0.193765796124684</v>
      </c>
      <c r="N3">
        <v>0</v>
      </c>
      <c r="O3">
        <v>5.8972198820556E-3</v>
      </c>
      <c r="P3">
        <v>5.8972198820556E-3</v>
      </c>
      <c r="Q3">
        <v>0</v>
      </c>
    </row>
    <row r="4" spans="1:17" x14ac:dyDescent="0.2">
      <c r="A4" s="1">
        <v>44753</v>
      </c>
      <c r="B4" t="s">
        <v>19</v>
      </c>
      <c r="C4">
        <v>157815</v>
      </c>
      <c r="D4">
        <v>78591</v>
      </c>
      <c r="E4">
        <v>3510</v>
      </c>
      <c r="F4">
        <v>1.6660813579163001</v>
      </c>
      <c r="G4">
        <v>1.6660813579163001</v>
      </c>
      <c r="H4" t="s">
        <v>22</v>
      </c>
      <c r="I4">
        <v>1.94444444444444</v>
      </c>
      <c r="J4">
        <v>1.94444444444444</v>
      </c>
      <c r="K4" t="s">
        <v>22</v>
      </c>
      <c r="L4">
        <v>0.497994487216044</v>
      </c>
      <c r="M4">
        <v>0.497994487216044</v>
      </c>
      <c r="N4">
        <v>0</v>
      </c>
      <c r="O4">
        <v>2.22412318220701E-2</v>
      </c>
      <c r="P4">
        <v>2.22412318220701E-2</v>
      </c>
      <c r="Q4">
        <v>0</v>
      </c>
    </row>
    <row r="5" spans="1:17" x14ac:dyDescent="0.2">
      <c r="A5" s="1">
        <v>44753</v>
      </c>
      <c r="B5" t="s">
        <v>20</v>
      </c>
      <c r="C5">
        <v>600012</v>
      </c>
      <c r="D5">
        <v>84896</v>
      </c>
      <c r="E5">
        <v>6527</v>
      </c>
      <c r="F5">
        <v>1.77889417640407</v>
      </c>
      <c r="G5">
        <v>1.77889417640407</v>
      </c>
      <c r="H5" t="s">
        <v>22</v>
      </c>
      <c r="I5">
        <v>1.82626015014554</v>
      </c>
      <c r="J5">
        <v>1.82626015014554</v>
      </c>
      <c r="K5" t="s">
        <v>22</v>
      </c>
      <c r="L5">
        <v>0.14149050352326201</v>
      </c>
      <c r="M5">
        <v>0.14149050352326201</v>
      </c>
      <c r="N5">
        <v>0</v>
      </c>
      <c r="O5">
        <v>1.08781157710179E-2</v>
      </c>
      <c r="P5">
        <v>1.08781157710179E-2</v>
      </c>
      <c r="Q5">
        <v>0</v>
      </c>
    </row>
    <row r="10" spans="1:17" s="6" customFormat="1" x14ac:dyDescent="0.2">
      <c r="A10" s="4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s="6" customFormat="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26</v>
      </c>
      <c r="G11" t="s">
        <v>6</v>
      </c>
      <c r="H11" t="s">
        <v>7</v>
      </c>
      <c r="I11" t="s">
        <v>27</v>
      </c>
      <c r="J11" t="s">
        <v>28</v>
      </c>
      <c r="K11" t="s">
        <v>29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</row>
    <row r="12" spans="1:17" s="6" customFormat="1" x14ac:dyDescent="0.2">
      <c r="A12" s="1">
        <v>44753</v>
      </c>
      <c r="B12" t="s">
        <v>17</v>
      </c>
      <c r="C12">
        <v>1187</v>
      </c>
      <c r="D12">
        <v>230</v>
      </c>
      <c r="E12">
        <v>7</v>
      </c>
      <c r="F12">
        <v>1.5826086956521701</v>
      </c>
      <c r="G12">
        <v>1.5826086956521701</v>
      </c>
      <c r="H12" t="s">
        <v>22</v>
      </c>
      <c r="I12">
        <v>1.5714285714285701</v>
      </c>
      <c r="J12">
        <v>1.5714285714285701</v>
      </c>
      <c r="K12" t="s">
        <v>22</v>
      </c>
      <c r="L12">
        <v>0.193765796124684</v>
      </c>
      <c r="M12">
        <v>0.193765796124684</v>
      </c>
      <c r="N12">
        <v>0</v>
      </c>
      <c r="O12">
        <v>5.8972198820556E-3</v>
      </c>
      <c r="P12">
        <v>5.8972198820556E-3</v>
      </c>
      <c r="Q12">
        <v>0</v>
      </c>
    </row>
    <row r="13" spans="1:17" s="6" customFormat="1" x14ac:dyDescent="0.2">
      <c r="A13" s="1">
        <v>44753</v>
      </c>
      <c r="B13" t="s">
        <v>19</v>
      </c>
      <c r="C13">
        <v>157805</v>
      </c>
      <c r="D13">
        <v>78589</v>
      </c>
      <c r="E13">
        <v>3510</v>
      </c>
      <c r="F13">
        <v>1.6657929226736501</v>
      </c>
      <c r="G13">
        <v>1.6657929226736501</v>
      </c>
      <c r="H13" t="s">
        <v>22</v>
      </c>
      <c r="I13">
        <v>1.94444444444444</v>
      </c>
      <c r="J13">
        <v>1.94444444444444</v>
      </c>
      <c r="K13" t="s">
        <v>22</v>
      </c>
      <c r="L13">
        <v>0.49801337093247899</v>
      </c>
      <c r="M13">
        <v>0.49801337093247899</v>
      </c>
      <c r="N13">
        <v>0</v>
      </c>
      <c r="O13">
        <v>2.2242641234434899E-2</v>
      </c>
      <c r="P13">
        <v>2.2242641234434899E-2</v>
      </c>
      <c r="Q13">
        <v>0</v>
      </c>
    </row>
    <row r="14" spans="1:17" s="6" customFormat="1" x14ac:dyDescent="0.2">
      <c r="A14" s="1">
        <v>44753</v>
      </c>
      <c r="B14" t="s">
        <v>20</v>
      </c>
      <c r="C14">
        <v>600010</v>
      </c>
      <c r="D14">
        <v>84896</v>
      </c>
      <c r="E14">
        <v>6527</v>
      </c>
      <c r="F14">
        <v>1.77889417640407</v>
      </c>
      <c r="G14">
        <v>1.77889417640407</v>
      </c>
      <c r="H14" t="s">
        <v>22</v>
      </c>
      <c r="I14">
        <v>1.82626015014554</v>
      </c>
      <c r="J14">
        <v>1.82626015014554</v>
      </c>
      <c r="K14" t="s">
        <v>22</v>
      </c>
      <c r="L14">
        <v>0.14149097515041401</v>
      </c>
      <c r="M14">
        <v>0.14149097515041401</v>
      </c>
      <c r="N14">
        <v>0</v>
      </c>
      <c r="O14">
        <v>1.08781520307994E-2</v>
      </c>
      <c r="P14">
        <v>1.08781520307994E-2</v>
      </c>
      <c r="Q14">
        <v>0</v>
      </c>
    </row>
    <row r="15" spans="1:17" s="6" customForma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s="6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8" s="6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8" s="6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8" s="6" customFormat="1" x14ac:dyDescent="0.2">
      <c r="A19" s="4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8" s="6" customFormat="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26</v>
      </c>
      <c r="G20" t="s">
        <v>6</v>
      </c>
      <c r="H20" t="s">
        <v>7</v>
      </c>
      <c r="I20" t="s">
        <v>27</v>
      </c>
      <c r="J20" t="s">
        <v>28</v>
      </c>
      <c r="K20" t="s">
        <v>29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</row>
    <row r="21" spans="1:18" s="6" customFormat="1" x14ac:dyDescent="0.2">
      <c r="A21" s="1">
        <v>44753</v>
      </c>
      <c r="B21" t="s">
        <v>19</v>
      </c>
      <c r="C21">
        <v>10</v>
      </c>
      <c r="D21">
        <v>2</v>
      </c>
      <c r="E21">
        <v>0</v>
      </c>
      <c r="F21">
        <v>13</v>
      </c>
      <c r="G21">
        <v>13</v>
      </c>
      <c r="H21" t="s">
        <v>22</v>
      </c>
      <c r="I21" t="s">
        <v>22</v>
      </c>
      <c r="J21" t="s">
        <v>22</v>
      </c>
      <c r="K21" t="s">
        <v>22</v>
      </c>
      <c r="L21">
        <v>0.2</v>
      </c>
      <c r="M21">
        <v>0.2</v>
      </c>
      <c r="N21">
        <v>0</v>
      </c>
      <c r="O21">
        <v>0</v>
      </c>
      <c r="P21">
        <v>0</v>
      </c>
      <c r="Q21">
        <v>0</v>
      </c>
    </row>
    <row r="22" spans="1:18" s="6" customFormat="1" x14ac:dyDescent="0.2">
      <c r="A22" s="1">
        <v>44753</v>
      </c>
      <c r="B22" t="s">
        <v>20</v>
      </c>
      <c r="C22">
        <v>2</v>
      </c>
      <c r="D22">
        <v>0</v>
      </c>
      <c r="E22">
        <v>0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8" s="6" customFormat="1" x14ac:dyDescent="0.2">
      <c r="A23" s="1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8" s="6" customFormat="1" x14ac:dyDescent="0.2">
      <c r="A24" s="1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8" s="6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8" s="6" customFormat="1" x14ac:dyDescent="0.2">
      <c r="A26" s="4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">
      <c r="A27" t="s">
        <v>0</v>
      </c>
      <c r="B27" t="s">
        <v>1</v>
      </c>
      <c r="C27" t="s">
        <v>30</v>
      </c>
      <c r="D27" t="s">
        <v>2</v>
      </c>
      <c r="E27" t="s">
        <v>3</v>
      </c>
      <c r="F27" t="s">
        <v>4</v>
      </c>
      <c r="G27" t="s">
        <v>26</v>
      </c>
      <c r="H27" t="s">
        <v>6</v>
      </c>
      <c r="I27" t="s">
        <v>7</v>
      </c>
      <c r="J27" t="s">
        <v>27</v>
      </c>
      <c r="K27" t="s">
        <v>28</v>
      </c>
      <c r="L27" t="s">
        <v>29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</row>
    <row r="28" spans="1:18" x14ac:dyDescent="0.2">
      <c r="A28" s="1">
        <v>44753</v>
      </c>
      <c r="B28" t="s">
        <v>19</v>
      </c>
      <c r="C28">
        <v>215991</v>
      </c>
      <c r="D28">
        <v>4</v>
      </c>
      <c r="E28">
        <v>0</v>
      </c>
      <c r="F28">
        <v>0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1">
        <v>44753</v>
      </c>
      <c r="B29" t="s">
        <v>19</v>
      </c>
      <c r="C29">
        <v>273895</v>
      </c>
      <c r="D29">
        <v>2</v>
      </c>
      <c r="E29">
        <v>2</v>
      </c>
      <c r="F29">
        <v>0</v>
      </c>
      <c r="G29">
        <v>13</v>
      </c>
      <c r="H29">
        <v>13</v>
      </c>
      <c r="I29" t="s">
        <v>22</v>
      </c>
      <c r="J29" t="s">
        <v>22</v>
      </c>
      <c r="K29" t="s">
        <v>22</v>
      </c>
      <c r="L29" t="s">
        <v>22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1">
        <v>44753</v>
      </c>
      <c r="B30" t="s">
        <v>19</v>
      </c>
      <c r="C30">
        <v>301195</v>
      </c>
      <c r="D30">
        <v>2</v>
      </c>
      <c r="E30">
        <v>0</v>
      </c>
      <c r="F30">
        <v>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1">
        <v>44753</v>
      </c>
      <c r="B31" t="s">
        <v>19</v>
      </c>
      <c r="C31">
        <v>386400</v>
      </c>
      <c r="D31">
        <v>2</v>
      </c>
      <c r="E31">
        <v>0</v>
      </c>
      <c r="F31">
        <v>0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1">
        <v>44753</v>
      </c>
      <c r="B32" t="s">
        <v>20</v>
      </c>
      <c r="C32">
        <v>215991</v>
      </c>
      <c r="D32">
        <v>1</v>
      </c>
      <c r="E32">
        <v>0</v>
      </c>
      <c r="F32">
        <v>0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>
        <v>44753</v>
      </c>
      <c r="B33" t="s">
        <v>20</v>
      </c>
      <c r="C33">
        <v>273895</v>
      </c>
      <c r="D33">
        <v>1</v>
      </c>
      <c r="E33">
        <v>0</v>
      </c>
      <c r="F33">
        <v>0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workbookViewId="0">
      <selection activeCell="C28" sqref="C28"/>
    </sheetView>
  </sheetViews>
  <sheetFormatPr baseColWidth="10" defaultRowHeight="16" x14ac:dyDescent="0.2"/>
  <cols>
    <col min="2" max="2" width="32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25</v>
      </c>
    </row>
    <row r="2" spans="1:19" x14ac:dyDescent="0.2">
      <c r="A2" s="1">
        <v>44690</v>
      </c>
      <c r="B2" t="s">
        <v>17</v>
      </c>
      <c r="C2">
        <v>1241</v>
      </c>
      <c r="D2">
        <f>C2/SUMIFS($C:$C,$A:$A,A2)</f>
        <v>1.6473305545968619E-3</v>
      </c>
      <c r="E2">
        <v>201</v>
      </c>
      <c r="F2">
        <v>3</v>
      </c>
      <c r="G2">
        <v>1.62189054726368</v>
      </c>
      <c r="H2">
        <v>1.71612903225806</v>
      </c>
      <c r="I2">
        <v>1.3043478260869601</v>
      </c>
      <c r="J2">
        <v>1.3333333333333299</v>
      </c>
      <c r="K2">
        <v>1.3333333333333299</v>
      </c>
      <c r="L2" t="s">
        <v>18</v>
      </c>
      <c r="M2">
        <v>0.16196615632554401</v>
      </c>
      <c r="N2">
        <v>0.124899274778405</v>
      </c>
      <c r="O2">
        <v>3.7066881547139399E-2</v>
      </c>
      <c r="P2">
        <v>2.4174053182916999E-3</v>
      </c>
      <c r="Q2">
        <v>2.4174053182916999E-3</v>
      </c>
      <c r="R2">
        <v>0</v>
      </c>
      <c r="S2">
        <f>C2/SUMIFS($C:$C,$A:$A,A2)</f>
        <v>1.6473305545968619E-3</v>
      </c>
    </row>
    <row r="3" spans="1:19" x14ac:dyDescent="0.2">
      <c r="A3" s="1">
        <v>44690</v>
      </c>
      <c r="B3" t="s">
        <v>19</v>
      </c>
      <c r="C3">
        <v>150056</v>
      </c>
      <c r="D3">
        <f t="shared" ref="D3:D28" si="0">C3/SUMIFS($C:$C,$A:$A,A3)</f>
        <v>0.19918761780869196</v>
      </c>
      <c r="E3">
        <v>74539</v>
      </c>
      <c r="F3">
        <v>2841</v>
      </c>
      <c r="G3">
        <v>1.70131072324555</v>
      </c>
      <c r="H3">
        <v>1.68720129206632</v>
      </c>
      <c r="I3">
        <v>1.9664859862506601</v>
      </c>
      <c r="J3">
        <v>2.1587469200985598</v>
      </c>
      <c r="K3">
        <v>2.1587469200985598</v>
      </c>
      <c r="L3" t="s">
        <v>18</v>
      </c>
      <c r="M3">
        <v>0.49674121661246501</v>
      </c>
      <c r="N3">
        <v>0.40436903556005799</v>
      </c>
      <c r="O3">
        <v>0.10081569547369</v>
      </c>
      <c r="P3">
        <v>1.8932931705496599E-2</v>
      </c>
      <c r="Q3">
        <v>1.8932931705496599E-2</v>
      </c>
      <c r="R3">
        <v>0</v>
      </c>
      <c r="S3">
        <f t="shared" ref="S3:S28" si="1">C3/SUMIFS($C:$C,$A:$A,A3)</f>
        <v>0.19918761780869196</v>
      </c>
    </row>
    <row r="4" spans="1:19" x14ac:dyDescent="0.2">
      <c r="A4" s="1">
        <v>44690</v>
      </c>
      <c r="B4" t="s">
        <v>20</v>
      </c>
      <c r="C4">
        <v>602043</v>
      </c>
      <c r="D4">
        <f t="shared" si="0"/>
        <v>0.79916505163671114</v>
      </c>
      <c r="E4">
        <v>84157</v>
      </c>
      <c r="F4">
        <v>5675</v>
      </c>
      <c r="G4">
        <v>1.9808215597038901</v>
      </c>
      <c r="H4">
        <v>1.8921903563187401</v>
      </c>
      <c r="I4">
        <v>2.5425318857383798</v>
      </c>
      <c r="J4">
        <v>1.9073127753304</v>
      </c>
      <c r="K4">
        <v>1.9073127753304</v>
      </c>
      <c r="L4" t="s">
        <v>18</v>
      </c>
      <c r="M4">
        <v>0.13978569637052499</v>
      </c>
      <c r="N4">
        <v>0.110852547077202</v>
      </c>
      <c r="O4">
        <v>3.1516021280871998E-2</v>
      </c>
      <c r="P4">
        <v>9.4262369963607293E-3</v>
      </c>
      <c r="Q4">
        <v>9.4262369963607293E-3</v>
      </c>
      <c r="R4">
        <v>0</v>
      </c>
      <c r="S4">
        <f t="shared" si="1"/>
        <v>0.79916505163671114</v>
      </c>
    </row>
    <row r="5" spans="1:19" x14ac:dyDescent="0.2">
      <c r="A5" s="1">
        <v>44697</v>
      </c>
      <c r="B5" t="s">
        <v>17</v>
      </c>
      <c r="C5">
        <v>1267</v>
      </c>
      <c r="D5">
        <f t="shared" si="0"/>
        <v>1.712791728851686E-3</v>
      </c>
      <c r="E5">
        <v>226</v>
      </c>
      <c r="F5">
        <v>11</v>
      </c>
      <c r="G5">
        <v>1.58849557522124</v>
      </c>
      <c r="H5">
        <v>1.56944444444444</v>
      </c>
      <c r="I5">
        <v>2.0833333333333299</v>
      </c>
      <c r="J5">
        <v>1.27272727272727</v>
      </c>
      <c r="K5">
        <v>1.27272727272727</v>
      </c>
      <c r="L5" t="s">
        <v>18</v>
      </c>
      <c r="M5">
        <v>0.17837411207577</v>
      </c>
      <c r="N5">
        <v>0.170481452249408</v>
      </c>
      <c r="O5">
        <v>9.4711917916337797E-3</v>
      </c>
      <c r="P5">
        <v>8.6819258089976294E-3</v>
      </c>
      <c r="Q5">
        <v>8.6819258089976294E-3</v>
      </c>
      <c r="R5">
        <v>0</v>
      </c>
      <c r="S5">
        <f t="shared" si="1"/>
        <v>1.712791728851686E-3</v>
      </c>
    </row>
    <row r="6" spans="1:19" x14ac:dyDescent="0.2">
      <c r="A6" s="1">
        <v>44697</v>
      </c>
      <c r="B6" t="s">
        <v>19</v>
      </c>
      <c r="C6">
        <v>145967</v>
      </c>
      <c r="D6">
        <f t="shared" si="0"/>
        <v>0.19732523305863778</v>
      </c>
      <c r="E6">
        <v>73324</v>
      </c>
      <c r="F6">
        <v>2918</v>
      </c>
      <c r="G6">
        <v>1.6251568381430399</v>
      </c>
      <c r="H6">
        <v>1.6284937607542</v>
      </c>
      <c r="I6">
        <v>1.7527047913446701</v>
      </c>
      <c r="J6">
        <v>1.9578478409869799</v>
      </c>
      <c r="K6">
        <v>1.9578478409869799</v>
      </c>
      <c r="L6" t="s">
        <v>18</v>
      </c>
      <c r="M6">
        <v>0.50233271903923504</v>
      </c>
      <c r="N6">
        <v>0.473798872347859</v>
      </c>
      <c r="O6">
        <v>3.1027561024067101E-2</v>
      </c>
      <c r="P6">
        <v>1.99908198428412E-2</v>
      </c>
      <c r="Q6">
        <v>1.99908198428412E-2</v>
      </c>
      <c r="R6">
        <v>0</v>
      </c>
      <c r="S6">
        <f t="shared" si="1"/>
        <v>0.19732523305863778</v>
      </c>
    </row>
    <row r="7" spans="1:19" x14ac:dyDescent="0.2">
      <c r="A7" s="1">
        <v>44697</v>
      </c>
      <c r="B7" t="s">
        <v>20</v>
      </c>
      <c r="C7">
        <v>592494</v>
      </c>
      <c r="D7">
        <f t="shared" si="0"/>
        <v>0.80096197521251056</v>
      </c>
      <c r="E7">
        <v>82538</v>
      </c>
      <c r="F7">
        <v>6034</v>
      </c>
      <c r="G7">
        <v>1.81460660544234</v>
      </c>
      <c r="H7">
        <v>1.8091561089732899</v>
      </c>
      <c r="I7">
        <v>2.1021231422505302</v>
      </c>
      <c r="J7">
        <v>1.8397414650314901</v>
      </c>
      <c r="K7">
        <v>1.8397414650314901</v>
      </c>
      <c r="L7" t="s">
        <v>18</v>
      </c>
      <c r="M7">
        <v>0.13930605204440899</v>
      </c>
      <c r="N7">
        <v>0.13201990231124699</v>
      </c>
      <c r="O7">
        <v>7.9494475893426807E-3</v>
      </c>
      <c r="P7">
        <v>1.01840693745422E-2</v>
      </c>
      <c r="Q7">
        <v>1.01840693745422E-2</v>
      </c>
      <c r="R7">
        <v>0</v>
      </c>
      <c r="S7">
        <f t="shared" si="1"/>
        <v>0.80096197521251056</v>
      </c>
    </row>
    <row r="8" spans="1:19" x14ac:dyDescent="0.2">
      <c r="A8" s="1">
        <v>44704</v>
      </c>
      <c r="B8" t="s">
        <v>17</v>
      </c>
      <c r="C8">
        <v>1157</v>
      </c>
      <c r="D8">
        <f t="shared" si="0"/>
        <v>1.4990988563054794E-3</v>
      </c>
      <c r="E8">
        <v>223</v>
      </c>
      <c r="F8">
        <v>5</v>
      </c>
      <c r="G8">
        <v>1.52017937219731</v>
      </c>
      <c r="H8">
        <v>1.52017937219731</v>
      </c>
      <c r="I8" t="s">
        <v>18</v>
      </c>
      <c r="J8">
        <v>1.6</v>
      </c>
      <c r="K8">
        <v>1.6</v>
      </c>
      <c r="L8" t="s">
        <v>18</v>
      </c>
      <c r="M8">
        <v>0.192739844425238</v>
      </c>
      <c r="N8">
        <v>0.192739844425238</v>
      </c>
      <c r="O8">
        <v>0</v>
      </c>
      <c r="P8">
        <v>4.3215211754537601E-3</v>
      </c>
      <c r="Q8">
        <v>4.3215211754537601E-3</v>
      </c>
      <c r="R8">
        <v>0</v>
      </c>
      <c r="S8">
        <f t="shared" si="1"/>
        <v>1.4990988563054794E-3</v>
      </c>
    </row>
    <row r="9" spans="1:19" x14ac:dyDescent="0.2">
      <c r="A9" s="1">
        <v>44704</v>
      </c>
      <c r="B9" t="s">
        <v>19</v>
      </c>
      <c r="C9">
        <v>147856</v>
      </c>
      <c r="D9">
        <f t="shared" si="0"/>
        <v>0.19157369100942345</v>
      </c>
      <c r="E9">
        <v>74358</v>
      </c>
      <c r="F9">
        <v>2917</v>
      </c>
      <c r="G9">
        <v>1.63469969606498</v>
      </c>
      <c r="H9">
        <v>1.63620027770971</v>
      </c>
      <c r="I9">
        <v>1.6387163561076601</v>
      </c>
      <c r="J9">
        <v>2.0956462118614998</v>
      </c>
      <c r="K9">
        <v>2.0956462118614998</v>
      </c>
      <c r="L9" t="s">
        <v>18</v>
      </c>
      <c r="M9">
        <v>0.502908235039498</v>
      </c>
      <c r="N9">
        <v>0.49682123146845603</v>
      </c>
      <c r="O9">
        <v>6.53338383291852E-3</v>
      </c>
      <c r="P9">
        <v>1.9728654907477501E-2</v>
      </c>
      <c r="Q9">
        <v>1.9728654907477501E-2</v>
      </c>
      <c r="R9">
        <v>0</v>
      </c>
      <c r="S9">
        <f t="shared" si="1"/>
        <v>0.19157369100942345</v>
      </c>
    </row>
    <row r="10" spans="1:19" x14ac:dyDescent="0.2">
      <c r="A10" s="1">
        <v>44704</v>
      </c>
      <c r="B10" t="s">
        <v>20</v>
      </c>
      <c r="C10">
        <v>622784</v>
      </c>
      <c r="D10">
        <f t="shared" si="0"/>
        <v>0.80692721013427104</v>
      </c>
      <c r="E10">
        <v>87672</v>
      </c>
      <c r="F10">
        <v>6463</v>
      </c>
      <c r="G10">
        <v>1.74216397481522</v>
      </c>
      <c r="H10">
        <v>1.74241377722522</v>
      </c>
      <c r="I10">
        <v>1.86117381489842</v>
      </c>
      <c r="J10">
        <v>1.92928980349683</v>
      </c>
      <c r="K10">
        <v>1.92928980349683</v>
      </c>
      <c r="L10" t="s">
        <v>18</v>
      </c>
      <c r="M10">
        <v>0.14077432946254201</v>
      </c>
      <c r="N10">
        <v>0.139483352173466</v>
      </c>
      <c r="O10">
        <v>1.42264412701675E-3</v>
      </c>
      <c r="P10">
        <v>1.03775948001233E-2</v>
      </c>
      <c r="Q10">
        <v>1.03775948001233E-2</v>
      </c>
      <c r="R10">
        <v>0</v>
      </c>
      <c r="S10">
        <f t="shared" si="1"/>
        <v>0.80692721013427104</v>
      </c>
    </row>
    <row r="11" spans="1:19" x14ac:dyDescent="0.2">
      <c r="A11" s="1">
        <v>44711</v>
      </c>
      <c r="B11" t="s">
        <v>17</v>
      </c>
      <c r="C11">
        <v>1284</v>
      </c>
      <c r="D11">
        <f t="shared" si="0"/>
        <v>1.6014308110798058E-3</v>
      </c>
      <c r="E11">
        <v>232</v>
      </c>
      <c r="F11">
        <v>3</v>
      </c>
      <c r="G11">
        <v>1.6163793103448301</v>
      </c>
      <c r="H11">
        <v>1.6163793103448301</v>
      </c>
      <c r="I11" t="s">
        <v>18</v>
      </c>
      <c r="J11">
        <v>2</v>
      </c>
      <c r="K11">
        <v>2</v>
      </c>
      <c r="L11" t="s">
        <v>18</v>
      </c>
      <c r="M11">
        <v>0.18068535825545201</v>
      </c>
      <c r="N11">
        <v>0.18068535825545201</v>
      </c>
      <c r="O11">
        <v>0</v>
      </c>
      <c r="P11">
        <v>2.3364485981308401E-3</v>
      </c>
      <c r="Q11">
        <v>2.3364485981308401E-3</v>
      </c>
      <c r="R11">
        <v>0</v>
      </c>
      <c r="S11">
        <f t="shared" si="1"/>
        <v>1.6014308110798058E-3</v>
      </c>
    </row>
    <row r="12" spans="1:19" x14ac:dyDescent="0.2">
      <c r="A12" s="1">
        <v>44711</v>
      </c>
      <c r="B12" t="s">
        <v>19</v>
      </c>
      <c r="C12">
        <v>159287</v>
      </c>
      <c r="D12">
        <f t="shared" si="0"/>
        <v>0.19866597321220331</v>
      </c>
      <c r="E12">
        <v>80316</v>
      </c>
      <c r="F12">
        <v>3172</v>
      </c>
      <c r="G12">
        <v>1.6389884954430001</v>
      </c>
      <c r="H12">
        <v>1.6389884954430001</v>
      </c>
      <c r="I12" t="s">
        <v>18</v>
      </c>
      <c r="J12">
        <v>2.1443883984867602</v>
      </c>
      <c r="K12">
        <v>2.1443883984867602</v>
      </c>
      <c r="L12" t="s">
        <v>18</v>
      </c>
      <c r="M12">
        <v>0.50422193901573897</v>
      </c>
      <c r="N12">
        <v>0.50422193901573897</v>
      </c>
      <c r="O12">
        <v>0</v>
      </c>
      <c r="P12">
        <v>1.9913740606578099E-2</v>
      </c>
      <c r="Q12">
        <v>1.9913740606578099E-2</v>
      </c>
      <c r="R12">
        <v>0</v>
      </c>
      <c r="S12">
        <f t="shared" si="1"/>
        <v>0.19866597321220331</v>
      </c>
    </row>
    <row r="13" spans="1:19" x14ac:dyDescent="0.2">
      <c r="A13" s="1">
        <v>44711</v>
      </c>
      <c r="B13" t="s">
        <v>20</v>
      </c>
      <c r="C13">
        <v>641212</v>
      </c>
      <c r="D13">
        <f t="shared" si="0"/>
        <v>0.79973259597671686</v>
      </c>
      <c r="E13">
        <v>91261</v>
      </c>
      <c r="F13">
        <v>6605</v>
      </c>
      <c r="G13">
        <v>1.78064014201028</v>
      </c>
      <c r="H13">
        <v>1.78064014201028</v>
      </c>
      <c r="I13" t="s">
        <v>18</v>
      </c>
      <c r="J13">
        <v>1.96987130961393</v>
      </c>
      <c r="K13">
        <v>1.96987130961393</v>
      </c>
      <c r="L13" t="s">
        <v>18</v>
      </c>
      <c r="M13">
        <v>0.142325783048352</v>
      </c>
      <c r="N13">
        <v>0.142325783048352</v>
      </c>
      <c r="O13">
        <v>0</v>
      </c>
      <c r="P13">
        <v>1.03008053498687E-2</v>
      </c>
      <c r="Q13">
        <v>1.03008053498687E-2</v>
      </c>
      <c r="R13">
        <v>0</v>
      </c>
      <c r="S13">
        <f t="shared" si="1"/>
        <v>0.79973259597671686</v>
      </c>
    </row>
    <row r="14" spans="1:19" x14ac:dyDescent="0.2">
      <c r="A14" s="1">
        <v>44718</v>
      </c>
      <c r="B14" t="s">
        <v>17</v>
      </c>
      <c r="C14">
        <v>1299</v>
      </c>
      <c r="D14">
        <f t="shared" si="0"/>
        <v>1.6015406352407982E-3</v>
      </c>
      <c r="E14">
        <v>280</v>
      </c>
      <c r="F14">
        <v>7</v>
      </c>
      <c r="G14">
        <v>1.5178571428571399</v>
      </c>
      <c r="H14">
        <v>1.5178571428571399</v>
      </c>
      <c r="I14" t="s">
        <v>18</v>
      </c>
      <c r="J14">
        <v>1.5714285714285701</v>
      </c>
      <c r="K14">
        <v>1.5714285714285701</v>
      </c>
      <c r="L14" t="s">
        <v>18</v>
      </c>
      <c r="M14">
        <v>0.21555042340261699</v>
      </c>
      <c r="N14">
        <v>0.21555042340261699</v>
      </c>
      <c r="O14">
        <v>0</v>
      </c>
      <c r="P14">
        <v>5.3887605850654304E-3</v>
      </c>
      <c r="Q14">
        <v>5.3887605850654304E-3</v>
      </c>
      <c r="R14">
        <v>0</v>
      </c>
      <c r="S14">
        <f t="shared" si="1"/>
        <v>1.6015406352407982E-3</v>
      </c>
    </row>
    <row r="15" spans="1:19" x14ac:dyDescent="0.2">
      <c r="A15" s="1">
        <v>44718</v>
      </c>
      <c r="B15" t="s">
        <v>19</v>
      </c>
      <c r="C15">
        <v>162503</v>
      </c>
      <c r="D15">
        <f t="shared" si="0"/>
        <v>0.200350390953453</v>
      </c>
      <c r="E15">
        <v>82826</v>
      </c>
      <c r="F15">
        <v>3057</v>
      </c>
      <c r="G15">
        <v>1.6494337526863501</v>
      </c>
      <c r="H15">
        <v>1.6494337526863501</v>
      </c>
      <c r="I15" t="s">
        <v>18</v>
      </c>
      <c r="J15">
        <v>2.16126921818777</v>
      </c>
      <c r="K15">
        <v>2.16126921818777</v>
      </c>
      <c r="L15" t="s">
        <v>18</v>
      </c>
      <c r="M15">
        <v>0.50968905189442704</v>
      </c>
      <c r="N15">
        <v>0.50968905189442704</v>
      </c>
      <c r="O15">
        <v>0</v>
      </c>
      <c r="P15">
        <v>1.88119603945773E-2</v>
      </c>
      <c r="Q15">
        <v>1.88119603945773E-2</v>
      </c>
      <c r="R15">
        <v>0</v>
      </c>
      <c r="S15">
        <f t="shared" si="1"/>
        <v>0.200350390953453</v>
      </c>
    </row>
    <row r="16" spans="1:19" x14ac:dyDescent="0.2">
      <c r="A16" s="1">
        <v>44718</v>
      </c>
      <c r="B16" t="s">
        <v>20</v>
      </c>
      <c r="C16">
        <v>647292</v>
      </c>
      <c r="D16">
        <f t="shared" si="0"/>
        <v>0.79804806841130627</v>
      </c>
      <c r="E16">
        <v>90031</v>
      </c>
      <c r="F16">
        <v>6270</v>
      </c>
      <c r="G16">
        <v>1.8537836967266801</v>
      </c>
      <c r="H16">
        <v>1.8537836967266801</v>
      </c>
      <c r="I16" t="s">
        <v>18</v>
      </c>
      <c r="J16">
        <v>2.0159489633173799</v>
      </c>
      <c r="K16">
        <v>2.0159489633173799</v>
      </c>
      <c r="L16" t="s">
        <v>18</v>
      </c>
      <c r="M16">
        <v>0.13908869567366799</v>
      </c>
      <c r="N16">
        <v>0.13908869567366799</v>
      </c>
      <c r="O16">
        <v>0</v>
      </c>
      <c r="P16">
        <v>9.6865093342726298E-3</v>
      </c>
      <c r="Q16">
        <v>9.6865093342726298E-3</v>
      </c>
      <c r="R16">
        <v>0</v>
      </c>
      <c r="S16">
        <f t="shared" si="1"/>
        <v>0.79804806841130627</v>
      </c>
    </row>
    <row r="17" spans="1:19" x14ac:dyDescent="0.2">
      <c r="A17" s="1">
        <v>44725</v>
      </c>
      <c r="B17" t="s">
        <v>17</v>
      </c>
      <c r="C17">
        <v>1217</v>
      </c>
      <c r="D17">
        <f t="shared" si="0"/>
        <v>1.5225613059247276E-3</v>
      </c>
      <c r="E17">
        <v>258</v>
      </c>
      <c r="F17">
        <v>11</v>
      </c>
      <c r="G17">
        <v>1.57364341085271</v>
      </c>
      <c r="H17">
        <v>1.57364341085271</v>
      </c>
      <c r="I17" t="s">
        <v>18</v>
      </c>
      <c r="J17">
        <v>1.72727272727273</v>
      </c>
      <c r="K17">
        <v>1.72727272727273</v>
      </c>
      <c r="L17" t="s">
        <v>18</v>
      </c>
      <c r="M17">
        <v>0.21199671322925201</v>
      </c>
      <c r="N17">
        <v>0.21199671322925201</v>
      </c>
      <c r="O17">
        <v>0</v>
      </c>
      <c r="P17">
        <v>9.0386195562859508E-3</v>
      </c>
      <c r="Q17">
        <v>9.0386195562859508E-3</v>
      </c>
      <c r="R17">
        <v>0</v>
      </c>
      <c r="S17">
        <f t="shared" si="1"/>
        <v>1.5225613059247276E-3</v>
      </c>
    </row>
    <row r="18" spans="1:19" x14ac:dyDescent="0.2">
      <c r="A18" s="1">
        <v>44725</v>
      </c>
      <c r="B18" t="s">
        <v>19</v>
      </c>
      <c r="C18">
        <v>158070</v>
      </c>
      <c r="D18">
        <f t="shared" si="0"/>
        <v>0.19775781892154617</v>
      </c>
      <c r="E18">
        <v>80684</v>
      </c>
      <c r="F18">
        <v>3214</v>
      </c>
      <c r="G18">
        <v>1.6296663526845501</v>
      </c>
      <c r="H18">
        <v>1.6296663526845501</v>
      </c>
      <c r="I18" t="s">
        <v>18</v>
      </c>
      <c r="J18">
        <v>1.9819539514623501</v>
      </c>
      <c r="K18">
        <v>1.9819539514623501</v>
      </c>
      <c r="L18" t="s">
        <v>18</v>
      </c>
      <c r="M18">
        <v>0.51043208705004095</v>
      </c>
      <c r="N18">
        <v>0.51043208705004095</v>
      </c>
      <c r="O18">
        <v>0</v>
      </c>
      <c r="P18">
        <v>2.0332763965331801E-2</v>
      </c>
      <c r="Q18">
        <v>2.0332763965331801E-2</v>
      </c>
      <c r="R18">
        <v>0</v>
      </c>
      <c r="S18">
        <f t="shared" si="1"/>
        <v>0.19775781892154617</v>
      </c>
    </row>
    <row r="19" spans="1:19" x14ac:dyDescent="0.2">
      <c r="A19" s="1">
        <v>44725</v>
      </c>
      <c r="B19" t="s">
        <v>20</v>
      </c>
      <c r="C19">
        <v>640024</v>
      </c>
      <c r="D19">
        <f t="shared" si="0"/>
        <v>0.80071961977252915</v>
      </c>
      <c r="E19">
        <v>89092</v>
      </c>
      <c r="F19">
        <v>6295</v>
      </c>
      <c r="G19">
        <v>1.7555448300633101</v>
      </c>
      <c r="H19">
        <v>1.7555448300633101</v>
      </c>
      <c r="I19" t="s">
        <v>18</v>
      </c>
      <c r="J19">
        <v>1.82478157267673</v>
      </c>
      <c r="K19">
        <v>1.82478157267673</v>
      </c>
      <c r="L19" t="s">
        <v>18</v>
      </c>
      <c r="M19">
        <v>0.13920102996137601</v>
      </c>
      <c r="N19">
        <v>0.13920102996137601</v>
      </c>
      <c r="O19">
        <v>0</v>
      </c>
      <c r="P19">
        <v>9.8355686661750208E-3</v>
      </c>
      <c r="Q19">
        <v>9.8355686661750208E-3</v>
      </c>
      <c r="R19">
        <v>0</v>
      </c>
      <c r="S19">
        <f t="shared" si="1"/>
        <v>0.80071961977252915</v>
      </c>
    </row>
    <row r="20" spans="1:19" x14ac:dyDescent="0.2">
      <c r="A20" s="1">
        <v>44732</v>
      </c>
      <c r="B20" t="s">
        <v>17</v>
      </c>
      <c r="C20">
        <v>1252</v>
      </c>
      <c r="D20">
        <f t="shared" si="0"/>
        <v>1.5843448506261452E-3</v>
      </c>
      <c r="E20">
        <v>250</v>
      </c>
      <c r="F20">
        <v>7</v>
      </c>
      <c r="G20">
        <v>1.3839999999999999</v>
      </c>
      <c r="H20">
        <v>1.3839999999999999</v>
      </c>
      <c r="I20" t="s">
        <v>18</v>
      </c>
      <c r="J20">
        <v>1</v>
      </c>
      <c r="K20">
        <v>1</v>
      </c>
      <c r="L20" t="s">
        <v>18</v>
      </c>
      <c r="M20">
        <v>0.199680511182109</v>
      </c>
      <c r="N20">
        <v>0.199680511182109</v>
      </c>
      <c r="O20">
        <v>0</v>
      </c>
      <c r="P20">
        <v>5.5910543130990404E-3</v>
      </c>
      <c r="Q20">
        <v>5.5910543130990404E-3</v>
      </c>
      <c r="R20">
        <v>0</v>
      </c>
      <c r="S20">
        <f t="shared" si="1"/>
        <v>1.5843448506261452E-3</v>
      </c>
    </row>
    <row r="21" spans="1:19" x14ac:dyDescent="0.2">
      <c r="A21" s="1">
        <v>44732</v>
      </c>
      <c r="B21" t="s">
        <v>19</v>
      </c>
      <c r="C21">
        <v>153248</v>
      </c>
      <c r="D21">
        <f t="shared" si="0"/>
        <v>0.19392785916034785</v>
      </c>
      <c r="E21">
        <v>76917</v>
      </c>
      <c r="F21">
        <v>3012</v>
      </c>
      <c r="G21">
        <v>1.65365263855845</v>
      </c>
      <c r="H21">
        <v>1.65365263855845</v>
      </c>
      <c r="I21" t="s">
        <v>18</v>
      </c>
      <c r="J21">
        <v>1.9289508632138099</v>
      </c>
      <c r="K21">
        <v>1.9289508632138099</v>
      </c>
      <c r="L21" t="s">
        <v>18</v>
      </c>
      <c r="M21">
        <v>0.50191193359782804</v>
      </c>
      <c r="N21">
        <v>0.50191193359782804</v>
      </c>
      <c r="O21">
        <v>0</v>
      </c>
      <c r="P21">
        <v>1.96544163708499E-2</v>
      </c>
      <c r="Q21">
        <v>1.96544163708499E-2</v>
      </c>
      <c r="R21">
        <v>0</v>
      </c>
      <c r="S21">
        <f t="shared" si="1"/>
        <v>0.19392785916034785</v>
      </c>
    </row>
    <row r="22" spans="1:19" x14ac:dyDescent="0.2">
      <c r="A22" s="1">
        <v>44732</v>
      </c>
      <c r="B22" t="s">
        <v>20</v>
      </c>
      <c r="C22">
        <v>635732</v>
      </c>
      <c r="D22">
        <f t="shared" si="0"/>
        <v>0.80448779598902598</v>
      </c>
      <c r="E22">
        <v>88187</v>
      </c>
      <c r="F22">
        <v>6280</v>
      </c>
      <c r="G22">
        <v>1.7632417476498801</v>
      </c>
      <c r="H22">
        <v>1.7632417476498801</v>
      </c>
      <c r="I22" t="s">
        <v>18</v>
      </c>
      <c r="J22">
        <v>1.83773885350318</v>
      </c>
      <c r="K22">
        <v>1.83773885350318</v>
      </c>
      <c r="L22" t="s">
        <v>18</v>
      </c>
      <c r="M22">
        <v>0.138717258215726</v>
      </c>
      <c r="N22">
        <v>0.138717258215726</v>
      </c>
      <c r="O22">
        <v>0</v>
      </c>
      <c r="P22">
        <v>9.8783764227693398E-3</v>
      </c>
      <c r="Q22">
        <v>9.8783764227693398E-3</v>
      </c>
      <c r="R22">
        <v>0</v>
      </c>
      <c r="S22">
        <f t="shared" si="1"/>
        <v>0.80448779598902598</v>
      </c>
    </row>
    <row r="23" spans="1:19" x14ac:dyDescent="0.2">
      <c r="A23" s="1">
        <v>44739</v>
      </c>
      <c r="B23" t="s">
        <v>17</v>
      </c>
      <c r="C23">
        <v>1327</v>
      </c>
      <c r="D23">
        <f t="shared" si="0"/>
        <v>1.6646741591639245E-3</v>
      </c>
      <c r="E23">
        <v>270</v>
      </c>
      <c r="F23">
        <v>7</v>
      </c>
      <c r="G23">
        <v>1.5037037037037</v>
      </c>
      <c r="H23">
        <v>1.5037037037037</v>
      </c>
      <c r="I23" t="s">
        <v>18</v>
      </c>
      <c r="J23">
        <v>3.4285714285714302</v>
      </c>
      <c r="K23">
        <v>3.4285714285714302</v>
      </c>
      <c r="L23" t="s">
        <v>18</v>
      </c>
      <c r="M23">
        <v>0.203466465712133</v>
      </c>
      <c r="N23">
        <v>0.203466465712133</v>
      </c>
      <c r="O23">
        <v>0</v>
      </c>
      <c r="P23">
        <v>5.2750565184627E-3</v>
      </c>
      <c r="Q23">
        <v>5.2750565184627E-3</v>
      </c>
      <c r="R23">
        <v>0</v>
      </c>
      <c r="S23">
        <f t="shared" si="1"/>
        <v>1.6646741591639245E-3</v>
      </c>
    </row>
    <row r="24" spans="1:19" x14ac:dyDescent="0.2">
      <c r="A24" s="1">
        <v>44739</v>
      </c>
      <c r="B24" t="s">
        <v>19</v>
      </c>
      <c r="C24">
        <v>162217</v>
      </c>
      <c r="D24">
        <f t="shared" si="0"/>
        <v>0.20349543939494677</v>
      </c>
      <c r="E24">
        <v>80952</v>
      </c>
      <c r="F24">
        <v>3399</v>
      </c>
      <c r="G24">
        <v>1.65804427314952</v>
      </c>
      <c r="H24">
        <v>1.65804427314952</v>
      </c>
      <c r="I24" t="s">
        <v>18</v>
      </c>
      <c r="J24">
        <v>2.04766107678729</v>
      </c>
      <c r="K24">
        <v>2.04766107678729</v>
      </c>
      <c r="L24" t="s">
        <v>18</v>
      </c>
      <c r="M24">
        <v>0.499035242915354</v>
      </c>
      <c r="N24">
        <v>0.499035242915354</v>
      </c>
      <c r="O24">
        <v>0</v>
      </c>
      <c r="P24">
        <v>2.09534142537465E-2</v>
      </c>
      <c r="Q24">
        <v>2.09534142537465E-2</v>
      </c>
      <c r="R24">
        <v>0</v>
      </c>
      <c r="S24">
        <f t="shared" si="1"/>
        <v>0.20349543939494677</v>
      </c>
    </row>
    <row r="25" spans="1:19" x14ac:dyDescent="0.2">
      <c r="A25" s="1">
        <v>44739</v>
      </c>
      <c r="B25" t="s">
        <v>20</v>
      </c>
      <c r="C25">
        <v>633609</v>
      </c>
      <c r="D25">
        <f t="shared" si="0"/>
        <v>0.79483988644588932</v>
      </c>
      <c r="E25">
        <v>91575</v>
      </c>
      <c r="F25">
        <v>6592</v>
      </c>
      <c r="G25">
        <v>1.8321594321594299</v>
      </c>
      <c r="H25">
        <v>1.8321594321594299</v>
      </c>
      <c r="I25" t="s">
        <v>18</v>
      </c>
      <c r="J25">
        <v>1.9476638349514599</v>
      </c>
      <c r="K25">
        <v>1.9476638349514599</v>
      </c>
      <c r="L25" t="s">
        <v>18</v>
      </c>
      <c r="M25">
        <v>0.14452919702845099</v>
      </c>
      <c r="N25">
        <v>0.14452919702845099</v>
      </c>
      <c r="O25">
        <v>0</v>
      </c>
      <c r="P25">
        <v>1.04038926214748E-2</v>
      </c>
      <c r="Q25">
        <v>1.04038926214748E-2</v>
      </c>
      <c r="R25">
        <v>0</v>
      </c>
      <c r="S25">
        <f t="shared" si="1"/>
        <v>0.79483988644588932</v>
      </c>
    </row>
    <row r="26" spans="1:19" x14ac:dyDescent="0.2">
      <c r="A26" s="1">
        <v>44746</v>
      </c>
      <c r="B26" t="s">
        <v>17</v>
      </c>
      <c r="C26">
        <v>1289</v>
      </c>
      <c r="D26">
        <f t="shared" si="0"/>
        <v>1.6168463092880233E-3</v>
      </c>
      <c r="E26">
        <v>264</v>
      </c>
      <c r="F26">
        <v>9</v>
      </c>
      <c r="G26">
        <v>1.5303030303030301</v>
      </c>
      <c r="H26">
        <v>1.5303030303030301</v>
      </c>
      <c r="I26" t="s">
        <v>18</v>
      </c>
      <c r="J26">
        <v>1.44444444444444</v>
      </c>
      <c r="K26">
        <v>1.44444444444444</v>
      </c>
      <c r="L26" t="s">
        <v>18</v>
      </c>
      <c r="M26">
        <v>0.20480993017843299</v>
      </c>
      <c r="N26">
        <v>0.20480993017843299</v>
      </c>
      <c r="O26">
        <v>0</v>
      </c>
      <c r="P26">
        <v>6.9821567106283901E-3</v>
      </c>
      <c r="Q26">
        <v>6.9821567106283901E-3</v>
      </c>
      <c r="R26">
        <v>0</v>
      </c>
      <c r="S26">
        <f t="shared" si="1"/>
        <v>1.6168463092880233E-3</v>
      </c>
    </row>
    <row r="27" spans="1:19" x14ac:dyDescent="0.2">
      <c r="A27" s="1">
        <v>44746</v>
      </c>
      <c r="B27" t="s">
        <v>19</v>
      </c>
      <c r="C27">
        <v>170966</v>
      </c>
      <c r="D27">
        <f t="shared" si="0"/>
        <v>0.2144497642464982</v>
      </c>
      <c r="E27">
        <v>85694</v>
      </c>
      <c r="F27">
        <v>3653</v>
      </c>
      <c r="G27">
        <v>1.6509907344738299</v>
      </c>
      <c r="H27">
        <v>1.6509907344738299</v>
      </c>
      <c r="I27" t="s">
        <v>18</v>
      </c>
      <c r="J27">
        <v>2.0687106487818201</v>
      </c>
      <c r="K27">
        <v>2.0687106487818201</v>
      </c>
      <c r="L27" t="s">
        <v>18</v>
      </c>
      <c r="M27">
        <v>0.50123416351789196</v>
      </c>
      <c r="N27">
        <v>0.50123416351789196</v>
      </c>
      <c r="O27">
        <v>0</v>
      </c>
      <c r="P27">
        <v>2.1366821473275399E-2</v>
      </c>
      <c r="Q27">
        <v>2.1366821473275399E-2</v>
      </c>
      <c r="R27">
        <v>0</v>
      </c>
      <c r="S27">
        <f t="shared" si="1"/>
        <v>0.2144497642464982</v>
      </c>
    </row>
    <row r="28" spans="1:19" x14ac:dyDescent="0.2">
      <c r="A28" s="1">
        <v>44746</v>
      </c>
      <c r="B28" t="s">
        <v>20</v>
      </c>
      <c r="C28">
        <v>624976</v>
      </c>
      <c r="D28">
        <f t="shared" si="0"/>
        <v>0.78393338944421376</v>
      </c>
      <c r="E28">
        <v>89754</v>
      </c>
      <c r="F28">
        <v>6794</v>
      </c>
      <c r="G28">
        <v>1.7860930989148101</v>
      </c>
      <c r="H28">
        <v>1.7860930989148101</v>
      </c>
      <c r="I28" t="s">
        <v>18</v>
      </c>
      <c r="J28">
        <v>1.8910803650279699</v>
      </c>
      <c r="K28">
        <v>1.8910803650279699</v>
      </c>
      <c r="L28" t="s">
        <v>18</v>
      </c>
      <c r="M28">
        <v>0.14361191469752399</v>
      </c>
      <c r="N28">
        <v>0.14361191469752399</v>
      </c>
      <c r="O28">
        <v>0</v>
      </c>
      <c r="P28">
        <v>1.08708174393897E-2</v>
      </c>
      <c r="Q28">
        <v>1.08708174393897E-2</v>
      </c>
      <c r="R28">
        <v>0</v>
      </c>
      <c r="S28">
        <f t="shared" si="1"/>
        <v>0.78393338944421376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workbookViewId="0">
      <selection activeCell="G30" sqref="G3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11</v>
      </c>
      <c r="H1" t="s">
        <v>2</v>
      </c>
      <c r="I1" t="s">
        <v>24</v>
      </c>
      <c r="J1" t="s">
        <v>3</v>
      </c>
      <c r="K1" t="s">
        <v>4</v>
      </c>
      <c r="L1" t="s">
        <v>11</v>
      </c>
    </row>
    <row r="2" spans="1:13" x14ac:dyDescent="0.2">
      <c r="A2" s="1">
        <v>44690</v>
      </c>
      <c r="B2" t="s">
        <v>17</v>
      </c>
      <c r="C2">
        <v>120452</v>
      </c>
      <c r="D2">
        <f>C2/SUMIFS($C:$C,$A:$A,A2)</f>
        <v>0.13341647956917549</v>
      </c>
      <c r="E2">
        <v>634</v>
      </c>
      <c r="F2">
        <v>16</v>
      </c>
      <c r="G2">
        <v>0.16196615632554401</v>
      </c>
      <c r="H2">
        <v>1241</v>
      </c>
      <c r="I2">
        <v>1.6473305545968619E-3</v>
      </c>
      <c r="J2">
        <v>201</v>
      </c>
      <c r="K2">
        <v>3</v>
      </c>
      <c r="L2">
        <v>5.2635074552509998E-3</v>
      </c>
      <c r="M2">
        <f>(G2-L2)/G2</f>
        <v>0.96750242411956966</v>
      </c>
    </row>
    <row r="3" spans="1:13" x14ac:dyDescent="0.2">
      <c r="A3" s="1">
        <v>44690</v>
      </c>
      <c r="B3" t="s">
        <v>19</v>
      </c>
      <c r="C3">
        <v>179288</v>
      </c>
      <c r="D3">
        <f t="shared" ref="D3:D28" si="0">C3/SUMIFS($C:$C,$A:$A,A3)</f>
        <v>0.19858511099025616</v>
      </c>
      <c r="E3">
        <v>74703</v>
      </c>
      <c r="F3">
        <v>2842</v>
      </c>
      <c r="G3">
        <v>0.49674121661246501</v>
      </c>
      <c r="H3">
        <v>150056</v>
      </c>
      <c r="I3">
        <v>0.19918761780869196</v>
      </c>
      <c r="J3">
        <v>74539</v>
      </c>
      <c r="K3">
        <v>2841</v>
      </c>
      <c r="L3">
        <v>0.41666480746062201</v>
      </c>
      <c r="M3">
        <f t="shared" ref="M3:M28" si="1">(G3-L3)/G3</f>
        <v>0.16120347270139049</v>
      </c>
    </row>
    <row r="4" spans="1:13" x14ac:dyDescent="0.2">
      <c r="A4" s="1">
        <v>44690</v>
      </c>
      <c r="B4" t="s">
        <v>20</v>
      </c>
      <c r="C4">
        <v>603087</v>
      </c>
      <c r="D4">
        <f t="shared" si="0"/>
        <v>0.66799840944056832</v>
      </c>
      <c r="E4">
        <v>84204</v>
      </c>
      <c r="F4">
        <v>5676</v>
      </c>
      <c r="G4">
        <v>0.13978569637052499</v>
      </c>
      <c r="H4">
        <v>602043</v>
      </c>
      <c r="I4">
        <v>0.79916505163671114</v>
      </c>
      <c r="J4">
        <v>84157</v>
      </c>
      <c r="K4">
        <v>5675</v>
      </c>
      <c r="L4">
        <v>0.13962164662809801</v>
      </c>
      <c r="M4">
        <f t="shared" si="1"/>
        <v>1.1735803210661813E-3</v>
      </c>
    </row>
    <row r="5" spans="1:13" x14ac:dyDescent="0.2">
      <c r="A5" s="1">
        <v>44697</v>
      </c>
      <c r="B5" t="s">
        <v>17</v>
      </c>
      <c r="C5">
        <v>149457</v>
      </c>
      <c r="D5">
        <f t="shared" si="0"/>
        <v>0.16233821248419597</v>
      </c>
      <c r="E5">
        <v>931</v>
      </c>
      <c r="F5">
        <v>28</v>
      </c>
      <c r="G5">
        <v>0.17837411207577</v>
      </c>
      <c r="H5">
        <v>1267</v>
      </c>
      <c r="I5">
        <v>1.712791728851686E-3</v>
      </c>
      <c r="J5">
        <v>226</v>
      </c>
      <c r="K5">
        <v>11</v>
      </c>
      <c r="L5">
        <v>6.2292164301430003E-3</v>
      </c>
      <c r="M5">
        <f t="shared" si="1"/>
        <v>0.9650777999248179</v>
      </c>
    </row>
    <row r="6" spans="1:13" x14ac:dyDescent="0.2">
      <c r="A6" s="1">
        <v>44697</v>
      </c>
      <c r="B6" t="s">
        <v>19</v>
      </c>
      <c r="C6">
        <v>178639</v>
      </c>
      <c r="D6">
        <f t="shared" si="0"/>
        <v>0.19403531410348318</v>
      </c>
      <c r="E6">
        <v>73506</v>
      </c>
      <c r="F6">
        <v>2920</v>
      </c>
      <c r="G6">
        <v>0.50233271903923504</v>
      </c>
      <c r="H6">
        <v>145967</v>
      </c>
      <c r="I6">
        <v>0.19732523305863778</v>
      </c>
      <c r="J6">
        <v>73324</v>
      </c>
      <c r="K6">
        <v>2918</v>
      </c>
      <c r="L6">
        <v>0.41147789676386498</v>
      </c>
      <c r="M6">
        <f t="shared" si="1"/>
        <v>0.18086582623791581</v>
      </c>
    </row>
    <row r="7" spans="1:13" x14ac:dyDescent="0.2">
      <c r="A7" s="1">
        <v>44697</v>
      </c>
      <c r="B7" t="s">
        <v>20</v>
      </c>
      <c r="C7">
        <v>592556</v>
      </c>
      <c r="D7">
        <f t="shared" si="0"/>
        <v>0.64362647341232082</v>
      </c>
      <c r="E7">
        <v>82567</v>
      </c>
      <c r="F7">
        <v>6034</v>
      </c>
      <c r="G7">
        <v>0.13930605204440899</v>
      </c>
      <c r="H7">
        <v>592494</v>
      </c>
      <c r="I7">
        <v>0.80096197521251056</v>
      </c>
      <c r="J7">
        <v>82538</v>
      </c>
      <c r="K7">
        <v>6034</v>
      </c>
      <c r="L7">
        <v>0.139340416770736</v>
      </c>
      <c r="M7">
        <f t="shared" si="1"/>
        <v>-2.4668509244704211E-4</v>
      </c>
    </row>
    <row r="8" spans="1:13" x14ac:dyDescent="0.2">
      <c r="A8" s="1">
        <v>44704</v>
      </c>
      <c r="B8" t="s">
        <v>17</v>
      </c>
      <c r="C8">
        <v>92183</v>
      </c>
      <c r="D8">
        <f t="shared" si="0"/>
        <v>0.10337221533196225</v>
      </c>
      <c r="E8">
        <v>570</v>
      </c>
      <c r="F8">
        <v>17</v>
      </c>
      <c r="G8">
        <v>0.192739844425238</v>
      </c>
      <c r="H8">
        <v>1157</v>
      </c>
      <c r="I8">
        <v>1.4990988563054794E-3</v>
      </c>
      <c r="J8">
        <v>223</v>
      </c>
      <c r="K8">
        <v>5</v>
      </c>
      <c r="L8">
        <v>6.1833526789099999E-3</v>
      </c>
      <c r="M8">
        <f t="shared" si="1"/>
        <v>0.96791865897085716</v>
      </c>
    </row>
    <row r="9" spans="1:13" x14ac:dyDescent="0.2">
      <c r="A9" s="1">
        <v>44704</v>
      </c>
      <c r="B9" t="s">
        <v>19</v>
      </c>
      <c r="C9">
        <v>176750</v>
      </c>
      <c r="D9">
        <f t="shared" si="0"/>
        <v>0.19820399704852662</v>
      </c>
      <c r="E9">
        <v>74537</v>
      </c>
      <c r="F9">
        <v>2917</v>
      </c>
      <c r="G9">
        <v>0.502908235039498</v>
      </c>
      <c r="H9">
        <v>147856</v>
      </c>
      <c r="I9">
        <v>0.19157369100942345</v>
      </c>
      <c r="J9">
        <v>74358</v>
      </c>
      <c r="K9">
        <v>2917</v>
      </c>
      <c r="L9">
        <v>0.421708628005658</v>
      </c>
      <c r="M9">
        <f t="shared" si="1"/>
        <v>0.16146008630672481</v>
      </c>
    </row>
    <row r="10" spans="1:13" x14ac:dyDescent="0.2">
      <c r="A10" s="1">
        <v>44704</v>
      </c>
      <c r="B10" t="s">
        <v>20</v>
      </c>
      <c r="C10">
        <v>622825</v>
      </c>
      <c r="D10">
        <f t="shared" si="0"/>
        <v>0.69842378761951107</v>
      </c>
      <c r="E10">
        <v>87694</v>
      </c>
      <c r="F10">
        <v>6466</v>
      </c>
      <c r="G10">
        <v>0.14077432946254201</v>
      </c>
      <c r="H10">
        <v>622784</v>
      </c>
      <c r="I10">
        <v>0.80692721013427104</v>
      </c>
      <c r="J10">
        <v>87672</v>
      </c>
      <c r="K10">
        <v>6463</v>
      </c>
      <c r="L10">
        <v>0.14080038534098699</v>
      </c>
      <c r="M10">
        <f t="shared" si="1"/>
        <v>-1.8508970026323985E-4</v>
      </c>
    </row>
    <row r="11" spans="1:13" x14ac:dyDescent="0.2">
      <c r="A11" s="1">
        <v>44711</v>
      </c>
      <c r="B11" t="s">
        <v>17</v>
      </c>
      <c r="C11">
        <v>110701</v>
      </c>
      <c r="D11">
        <f t="shared" si="0"/>
        <v>0.11735838935281727</v>
      </c>
      <c r="E11">
        <v>659</v>
      </c>
      <c r="F11">
        <v>15</v>
      </c>
      <c r="G11">
        <v>0.18068535825545201</v>
      </c>
      <c r="H11">
        <v>1284</v>
      </c>
      <c r="I11">
        <v>1.6014308110798058E-3</v>
      </c>
      <c r="J11">
        <v>232</v>
      </c>
      <c r="K11">
        <v>3</v>
      </c>
      <c r="L11">
        <v>5.9529724212059997E-3</v>
      </c>
      <c r="M11">
        <f t="shared" si="1"/>
        <v>0.96705337677229108</v>
      </c>
    </row>
    <row r="12" spans="1:13" x14ac:dyDescent="0.2">
      <c r="A12" s="1">
        <v>44711</v>
      </c>
      <c r="B12" t="s">
        <v>19</v>
      </c>
      <c r="C12">
        <v>191327</v>
      </c>
      <c r="D12">
        <f t="shared" si="0"/>
        <v>0.2028331140613587</v>
      </c>
      <c r="E12">
        <v>80553</v>
      </c>
      <c r="F12">
        <v>3174</v>
      </c>
      <c r="G12">
        <v>0.50422193901573897</v>
      </c>
      <c r="H12">
        <v>159287</v>
      </c>
      <c r="I12">
        <v>0.19866597321220331</v>
      </c>
      <c r="J12">
        <v>80316</v>
      </c>
      <c r="K12">
        <v>3172</v>
      </c>
      <c r="L12">
        <v>0.42102264709110598</v>
      </c>
      <c r="M12">
        <f t="shared" si="1"/>
        <v>0.16500529922803692</v>
      </c>
    </row>
    <row r="13" spans="1:13" x14ac:dyDescent="0.2">
      <c r="A13" s="1">
        <v>44711</v>
      </c>
      <c r="B13" t="s">
        <v>20</v>
      </c>
      <c r="C13">
        <v>641245</v>
      </c>
      <c r="D13">
        <f t="shared" si="0"/>
        <v>0.6798084965858241</v>
      </c>
      <c r="E13">
        <v>91279</v>
      </c>
      <c r="F13">
        <v>6607</v>
      </c>
      <c r="G13">
        <v>0.142325783048352</v>
      </c>
      <c r="H13">
        <v>641212</v>
      </c>
      <c r="I13">
        <v>0.79973259597671686</v>
      </c>
      <c r="J13">
        <v>91261</v>
      </c>
      <c r="K13">
        <v>6605</v>
      </c>
      <c r="L13">
        <v>0.14234652901777001</v>
      </c>
      <c r="M13">
        <f t="shared" si="1"/>
        <v>-1.4576395768684295E-4</v>
      </c>
    </row>
    <row r="14" spans="1:13" x14ac:dyDescent="0.2">
      <c r="A14" s="1">
        <v>44718</v>
      </c>
      <c r="B14" t="s">
        <v>17</v>
      </c>
      <c r="C14">
        <v>100814</v>
      </c>
      <c r="D14">
        <f t="shared" si="0"/>
        <v>0.10718029517266602</v>
      </c>
      <c r="E14">
        <v>659</v>
      </c>
      <c r="F14">
        <v>16</v>
      </c>
      <c r="G14">
        <v>0.21555042340261699</v>
      </c>
      <c r="H14">
        <v>1299</v>
      </c>
      <c r="I14">
        <v>1.6015406352407982E-3</v>
      </c>
      <c r="J14">
        <v>280</v>
      </c>
      <c r="K14">
        <v>7</v>
      </c>
      <c r="L14">
        <v>6.5367905251249997E-3</v>
      </c>
      <c r="M14">
        <f t="shared" si="1"/>
        <v>0.96967396109950921</v>
      </c>
    </row>
    <row r="15" spans="1:13" x14ac:dyDescent="0.2">
      <c r="A15" s="1">
        <v>44718</v>
      </c>
      <c r="B15" t="s">
        <v>19</v>
      </c>
      <c r="C15">
        <v>192460</v>
      </c>
      <c r="D15">
        <f t="shared" si="0"/>
        <v>0.20461364105115659</v>
      </c>
      <c r="E15">
        <v>83036</v>
      </c>
      <c r="F15">
        <v>3060</v>
      </c>
      <c r="G15">
        <v>0.50968905189442704</v>
      </c>
      <c r="H15">
        <v>162503</v>
      </c>
      <c r="I15">
        <v>0.200350390953453</v>
      </c>
      <c r="J15">
        <v>82826</v>
      </c>
      <c r="K15">
        <v>3057</v>
      </c>
      <c r="L15">
        <v>0.43144549516782699</v>
      </c>
      <c r="M15">
        <f t="shared" si="1"/>
        <v>0.15351233548333465</v>
      </c>
    </row>
    <row r="16" spans="1:13" x14ac:dyDescent="0.2">
      <c r="A16" s="1">
        <v>44718</v>
      </c>
      <c r="B16" t="s">
        <v>20</v>
      </c>
      <c r="C16">
        <v>647328</v>
      </c>
      <c r="D16">
        <f t="shared" si="0"/>
        <v>0.68820606377617743</v>
      </c>
      <c r="E16">
        <v>90051</v>
      </c>
      <c r="F16">
        <v>6271</v>
      </c>
      <c r="G16">
        <v>0.13908869567366799</v>
      </c>
      <c r="H16">
        <v>647292</v>
      </c>
      <c r="I16">
        <v>0.79804806841130627</v>
      </c>
      <c r="J16">
        <v>90031</v>
      </c>
      <c r="K16">
        <v>6270</v>
      </c>
      <c r="L16">
        <v>0.139111856740323</v>
      </c>
      <c r="M16">
        <f t="shared" si="1"/>
        <v>-1.6652012259392709E-4</v>
      </c>
    </row>
    <row r="17" spans="1:13" x14ac:dyDescent="0.2">
      <c r="A17" s="1">
        <v>44725</v>
      </c>
      <c r="B17" t="s">
        <v>17</v>
      </c>
      <c r="C17">
        <v>85889</v>
      </c>
      <c r="D17">
        <f t="shared" si="0"/>
        <v>9.4242980522451683E-2</v>
      </c>
      <c r="E17">
        <v>584</v>
      </c>
      <c r="F17">
        <v>23</v>
      </c>
      <c r="G17">
        <v>0.21199671322925201</v>
      </c>
      <c r="H17">
        <v>1217</v>
      </c>
      <c r="I17">
        <v>1.5225613059247276E-3</v>
      </c>
      <c r="J17">
        <v>258</v>
      </c>
      <c r="K17">
        <v>11</v>
      </c>
      <c r="L17">
        <v>6.7994737393609998E-3</v>
      </c>
      <c r="M17">
        <f t="shared" si="1"/>
        <v>0.96792651340774294</v>
      </c>
    </row>
    <row r="18" spans="1:13" x14ac:dyDescent="0.2">
      <c r="A18" s="1">
        <v>44725</v>
      </c>
      <c r="B18" t="s">
        <v>19</v>
      </c>
      <c r="C18">
        <v>185404</v>
      </c>
      <c r="D18">
        <f t="shared" si="0"/>
        <v>0.20343729186257417</v>
      </c>
      <c r="E18">
        <v>80845</v>
      </c>
      <c r="F18">
        <v>3217</v>
      </c>
      <c r="G18">
        <v>0.51043208705004095</v>
      </c>
      <c r="H18">
        <v>158070</v>
      </c>
      <c r="I18">
        <v>0.19775781892154617</v>
      </c>
      <c r="J18">
        <v>80684</v>
      </c>
      <c r="K18">
        <v>3214</v>
      </c>
      <c r="L18">
        <v>0.43604776595974198</v>
      </c>
      <c r="M18">
        <f t="shared" si="1"/>
        <v>0.14572814479628626</v>
      </c>
    </row>
    <row r="19" spans="1:13" x14ac:dyDescent="0.2">
      <c r="A19" s="1">
        <v>44725</v>
      </c>
      <c r="B19" t="s">
        <v>20</v>
      </c>
      <c r="C19">
        <v>640064</v>
      </c>
      <c r="D19">
        <f t="shared" si="0"/>
        <v>0.70231972761497419</v>
      </c>
      <c r="E19">
        <v>89113</v>
      </c>
      <c r="F19">
        <v>6294</v>
      </c>
      <c r="G19">
        <v>0.13920102996137601</v>
      </c>
      <c r="H19">
        <v>640024</v>
      </c>
      <c r="I19">
        <v>0.80071961977252915</v>
      </c>
      <c r="J19">
        <v>89092</v>
      </c>
      <c r="K19">
        <v>6295</v>
      </c>
      <c r="L19">
        <v>0.139225139986001</v>
      </c>
      <c r="M19">
        <f t="shared" si="1"/>
        <v>-1.7320291833817705E-4</v>
      </c>
    </row>
    <row r="20" spans="1:13" x14ac:dyDescent="0.2">
      <c r="A20" s="1">
        <v>44732</v>
      </c>
      <c r="B20" t="s">
        <v>17</v>
      </c>
      <c r="C20">
        <v>68966</v>
      </c>
      <c r="D20">
        <f t="shared" si="0"/>
        <v>7.799536773154557E-2</v>
      </c>
      <c r="E20">
        <v>483</v>
      </c>
      <c r="F20">
        <v>17</v>
      </c>
      <c r="G20">
        <v>0.199680511182109</v>
      </c>
      <c r="H20">
        <v>1252</v>
      </c>
      <c r="I20">
        <v>1.5843448506261452E-3</v>
      </c>
      <c r="J20">
        <v>250</v>
      </c>
      <c r="K20">
        <v>7</v>
      </c>
      <c r="L20">
        <v>7.0034509758429998E-3</v>
      </c>
      <c r="M20">
        <f t="shared" si="1"/>
        <v>0.96492671751297832</v>
      </c>
    </row>
    <row r="21" spans="1:13" x14ac:dyDescent="0.2">
      <c r="A21" s="1">
        <v>44732</v>
      </c>
      <c r="B21" t="s">
        <v>19</v>
      </c>
      <c r="C21">
        <v>179503</v>
      </c>
      <c r="D21">
        <f t="shared" si="0"/>
        <v>0.20300441513087064</v>
      </c>
      <c r="E21">
        <v>77120</v>
      </c>
      <c r="F21">
        <v>3013</v>
      </c>
      <c r="G21">
        <v>0.50191193359782804</v>
      </c>
      <c r="H21">
        <v>153248</v>
      </c>
      <c r="I21">
        <v>0.19392785916034785</v>
      </c>
      <c r="J21">
        <v>76917</v>
      </c>
      <c r="K21">
        <v>3012</v>
      </c>
      <c r="L21">
        <v>0.429630702550932</v>
      </c>
      <c r="M21">
        <f t="shared" si="1"/>
        <v>0.14401178017180508</v>
      </c>
    </row>
    <row r="22" spans="1:13" x14ac:dyDescent="0.2">
      <c r="A22" s="1">
        <v>44732</v>
      </c>
      <c r="B22" t="s">
        <v>20</v>
      </c>
      <c r="C22">
        <v>635763</v>
      </c>
      <c r="D22">
        <f t="shared" si="0"/>
        <v>0.71900021713758377</v>
      </c>
      <c r="E22">
        <v>88204</v>
      </c>
      <c r="F22">
        <v>6282</v>
      </c>
      <c r="G22">
        <v>0.138717258215726</v>
      </c>
      <c r="H22">
        <v>635732</v>
      </c>
      <c r="I22">
        <v>0.80448779598902598</v>
      </c>
      <c r="J22">
        <v>88187</v>
      </c>
      <c r="K22">
        <v>6280</v>
      </c>
      <c r="L22">
        <v>0.13873723384342901</v>
      </c>
      <c r="M22">
        <f t="shared" si="1"/>
        <v>-1.4400246919486409E-4</v>
      </c>
    </row>
    <row r="23" spans="1:13" x14ac:dyDescent="0.2">
      <c r="A23" s="1">
        <v>44739</v>
      </c>
      <c r="B23" t="s">
        <v>17</v>
      </c>
      <c r="C23">
        <v>78235</v>
      </c>
      <c r="D23">
        <f t="shared" si="0"/>
        <v>8.6586147323172685E-2</v>
      </c>
      <c r="E23">
        <v>539</v>
      </c>
      <c r="F23">
        <v>21</v>
      </c>
      <c r="G23">
        <v>0.203466465712133</v>
      </c>
      <c r="H23">
        <v>1327</v>
      </c>
      <c r="I23">
        <v>1.6646741591639245E-3</v>
      </c>
      <c r="J23">
        <v>270</v>
      </c>
      <c r="K23">
        <v>7</v>
      </c>
      <c r="L23">
        <v>6.8894995845839996E-3</v>
      </c>
      <c r="M23">
        <f t="shared" si="1"/>
        <v>0.96613938537502608</v>
      </c>
    </row>
    <row r="24" spans="1:13" x14ac:dyDescent="0.2">
      <c r="A24" s="1">
        <v>44739</v>
      </c>
      <c r="B24" t="s">
        <v>19</v>
      </c>
      <c r="C24">
        <v>191587</v>
      </c>
      <c r="D24">
        <f t="shared" si="0"/>
        <v>0.21203783737719287</v>
      </c>
      <c r="E24">
        <v>81214</v>
      </c>
      <c r="F24">
        <v>3403</v>
      </c>
      <c r="G24">
        <v>0.499035242915354</v>
      </c>
      <c r="H24">
        <v>162217</v>
      </c>
      <c r="I24">
        <v>0.20349543939494677</v>
      </c>
      <c r="J24">
        <v>80952</v>
      </c>
      <c r="K24">
        <v>3399</v>
      </c>
      <c r="L24">
        <v>0.42390141293511602</v>
      </c>
      <c r="M24">
        <f t="shared" si="1"/>
        <v>0.15055816407135425</v>
      </c>
    </row>
    <row r="25" spans="1:13" x14ac:dyDescent="0.2">
      <c r="A25" s="1">
        <v>44739</v>
      </c>
      <c r="B25" t="s">
        <v>20</v>
      </c>
      <c r="C25">
        <v>633729</v>
      </c>
      <c r="D25">
        <f t="shared" si="0"/>
        <v>0.70137601529963445</v>
      </c>
      <c r="E25">
        <v>91586</v>
      </c>
      <c r="F25">
        <v>6591</v>
      </c>
      <c r="G25">
        <v>0.14452919702845099</v>
      </c>
      <c r="H25">
        <v>633609</v>
      </c>
      <c r="I25">
        <v>0.79483988644588932</v>
      </c>
      <c r="J25">
        <v>91575</v>
      </c>
      <c r="K25">
        <v>6592</v>
      </c>
      <c r="L25">
        <v>0.144519187223561</v>
      </c>
      <c r="M25">
        <f t="shared" si="1"/>
        <v>6.9258012192669949E-5</v>
      </c>
    </row>
    <row r="26" spans="1:13" x14ac:dyDescent="0.2">
      <c r="A26" s="1">
        <v>44746</v>
      </c>
      <c r="B26" t="s">
        <v>17</v>
      </c>
      <c r="C26">
        <v>100760</v>
      </c>
      <c r="D26">
        <f t="shared" si="0"/>
        <v>0.10861808389766012</v>
      </c>
      <c r="E26">
        <v>582</v>
      </c>
      <c r="F26">
        <v>24</v>
      </c>
      <c r="G26">
        <v>0.20480993017843299</v>
      </c>
      <c r="H26">
        <v>1289</v>
      </c>
      <c r="I26">
        <v>1.6168463092880233E-3</v>
      </c>
      <c r="J26">
        <v>264</v>
      </c>
      <c r="K26">
        <v>9</v>
      </c>
      <c r="L26">
        <v>5.7761016276299997E-3</v>
      </c>
      <c r="M26">
        <f t="shared" si="1"/>
        <v>0.97179774621963988</v>
      </c>
    </row>
    <row r="27" spans="1:13" x14ac:dyDescent="0.2">
      <c r="A27" s="1">
        <v>44746</v>
      </c>
      <c r="B27" t="s">
        <v>19</v>
      </c>
      <c r="C27">
        <v>201911</v>
      </c>
      <c r="D27">
        <f t="shared" si="0"/>
        <v>0.21765766115383536</v>
      </c>
      <c r="E27">
        <v>85896</v>
      </c>
      <c r="F27">
        <v>3658</v>
      </c>
      <c r="G27">
        <v>0.50123416351789196</v>
      </c>
      <c r="H27">
        <v>170966</v>
      </c>
      <c r="I27">
        <v>0.2144497642464982</v>
      </c>
      <c r="J27">
        <v>85694</v>
      </c>
      <c r="K27">
        <v>3653</v>
      </c>
      <c r="L27">
        <v>0.42541515816374498</v>
      </c>
      <c r="M27">
        <f t="shared" si="1"/>
        <v>0.15126464010755836</v>
      </c>
    </row>
    <row r="28" spans="1:13" x14ac:dyDescent="0.2">
      <c r="A28" s="1">
        <v>44746</v>
      </c>
      <c r="B28" t="s">
        <v>20</v>
      </c>
      <c r="C28">
        <v>624983</v>
      </c>
      <c r="D28">
        <f t="shared" si="0"/>
        <v>0.67372425494850452</v>
      </c>
      <c r="E28">
        <v>89761</v>
      </c>
      <c r="F28">
        <v>6794</v>
      </c>
      <c r="G28">
        <v>0.14361191469752399</v>
      </c>
      <c r="H28">
        <v>624976</v>
      </c>
      <c r="I28">
        <v>0.78393338944421376</v>
      </c>
      <c r="J28">
        <v>89754</v>
      </c>
      <c r="K28">
        <v>6794</v>
      </c>
      <c r="L28">
        <v>0.14362150650497699</v>
      </c>
      <c r="M28">
        <f t="shared" si="1"/>
        <v>-6.6789774881832731E-5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 test ac</vt:lpstr>
      <vt:lpstr>Diiferences</vt:lpstr>
      <vt:lpstr>removing test ac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Murtaza  Jalal</cp:lastModifiedBy>
  <dcterms:created xsi:type="dcterms:W3CDTF">2022-07-19T12:46:10Z</dcterms:created>
  <dcterms:modified xsi:type="dcterms:W3CDTF">2022-07-22T10:25:46Z</dcterms:modified>
</cp:coreProperties>
</file>