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ptconsultantsuae-my.sharepoint.com/personal/prashant_babu_daxin-global_ae/Documents/Nokaaf Work/1. Ongoing/Ramidos Global/2024/"/>
    </mc:Choice>
  </mc:AlternateContent>
  <xr:revisionPtr revIDLastSave="241" documentId="8_{CDF6F6C5-1F7A-4247-9D77-B2ADCEF07347}" xr6:coauthVersionLast="47" xr6:coauthVersionMax="47" xr10:uidLastSave="{0BC121ED-F46A-42D9-AA44-092CB0DEC87B}"/>
  <bookViews>
    <workbookView xWindow="-110" yWindow="-110" windowWidth="19420" windowHeight="10300" firstSheet="2" activeTab="2" xr2:uid="{06A912CD-A077-479C-9FD8-66F9A37791B4}"/>
  </bookViews>
  <sheets>
    <sheet name="Trial Balance- working " sheetId="1" state="hidden" r:id="rId1"/>
    <sheet name="Ramidos- Requirement" sheetId="2" state="hidden" r:id="rId2"/>
    <sheet name="Finding, requirement" sheetId="3" r:id="rId3"/>
    <sheet name="Sample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___nat112">#REF!</definedName>
    <definedName name="_____tot112">#REF!</definedName>
    <definedName name="____nat112">#REF!</definedName>
    <definedName name="____tot112">#REF!</definedName>
    <definedName name="___nat112">#REF!</definedName>
    <definedName name="___tot112">#REF!</definedName>
    <definedName name="__123Graph_D" hidden="1">'[1]F.S.'!#REF!</definedName>
    <definedName name="__nat112">#REF!</definedName>
    <definedName name="__tot112">#REF!</definedName>
    <definedName name="_DTB1">#REF!</definedName>
    <definedName name="_DTB2">#REF!</definedName>
    <definedName name="_Key1" hidden="1">#REF!</definedName>
    <definedName name="_Key2" hidden="1">'[2]CAPATALIZATION-December- 2002'!#REF!</definedName>
    <definedName name="_nat112">#REF!</definedName>
    <definedName name="_Order1" hidden="1">255</definedName>
    <definedName name="_Order2" hidden="1">255</definedName>
    <definedName name="_Sort" hidden="1">#REF!</definedName>
    <definedName name="_tot112">#REF!</definedName>
    <definedName name="Accessibility">#REF!</definedName>
    <definedName name="agn">#REF!</definedName>
    <definedName name="agnlatha">#REF!</definedName>
    <definedName name="agnmak">#REF!</definedName>
    <definedName name="AS2DocOpenMode" hidden="1">"AS2DocumentEdit"</definedName>
    <definedName name="asd">[3]CRITERIA1!$D$4</definedName>
    <definedName name="CASHFLOW">#REF!</definedName>
    <definedName name="Competition">#REF!</definedName>
    <definedName name="_xlnm.Database">#REF!</definedName>
    <definedName name="Density">#REF!</definedName>
    <definedName name="DTB">#REF!</definedName>
    <definedName name="fa">'[4]F.A.'!#REF!</definedName>
    <definedName name="foh">[4]FOH!#REF!</definedName>
    <definedName name="HL_1">#REF!</definedName>
    <definedName name="HL_11">[5]DR!#REF!</definedName>
    <definedName name="HL_12">#REF!</definedName>
    <definedName name="HL_15">#REF!</definedName>
    <definedName name="HL_17">#REF!</definedName>
    <definedName name="HL_18">#REF!</definedName>
    <definedName name="HL_19">[5]Sch!#REF!</definedName>
    <definedName name="HL_2">#REF!</definedName>
    <definedName name="HL_20">#REF!</definedName>
    <definedName name="HL_21">#REF!</definedName>
    <definedName name="HL_22">#REF!</definedName>
    <definedName name="HL_23">#REF!</definedName>
    <definedName name="HL_24">#REF!</definedName>
    <definedName name="HL_25">#REF!</definedName>
    <definedName name="HL_3">#REF!</definedName>
    <definedName name="HL_4">#REF!</definedName>
    <definedName name="HL_5">#REF!</definedName>
    <definedName name="HL_6">#REF!</definedName>
    <definedName name="HL_7">#REF!</definedName>
    <definedName name="HL_Navigator">#REF!</definedName>
    <definedName name="int_table">#REF!</definedName>
    <definedName name="latha">#REF!</definedName>
    <definedName name="lathaaagnmak">#REF!</definedName>
    <definedName name="lathaagb">#REF!</definedName>
    <definedName name="lathaagn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ix_Options">[6]Assumptions!$J$22:$J$31</definedName>
    <definedName name="NAMESS">[7]DB!$BZ$9:$BZ$19</definedName>
    <definedName name="Potential">#REF!</definedName>
    <definedName name="Quality">#REF!</definedName>
    <definedName name="scenario_int">#REF!</definedName>
    <definedName name="Scenarios">[6]Assumptions!$E$22:$G$22</definedName>
    <definedName name="SENSITIVITY">'[4]P&amp;l'!#REF!</definedName>
    <definedName name="size">#REF!</definedName>
    <definedName name="TextRefCopyRangeCount" hidden="1">1</definedName>
    <definedName name="valuevx">42.314159</definedName>
    <definedName name="vertex42_copyright" hidden="1">"© 2008 Vertex42 LLC"</definedName>
    <definedName name="vertex42_id" hidden="1">"cash-flow-statement.xls"</definedName>
    <definedName name="vertex42_title" hidden="1">"Cash Flow Statement"</definedName>
    <definedName name="visi">#REF!</definedName>
    <definedName name="Visibility">#REF!</definedName>
    <definedName name="WC">#REF!</definedName>
    <definedName name="WC_SALES">#REF!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xx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0" i="2" l="1"/>
  <c r="M438" i="2"/>
  <c r="L438" i="2"/>
  <c r="K438" i="2"/>
  <c r="J438" i="2"/>
  <c r="J440" i="2" s="1"/>
  <c r="E110" i="1"/>
  <c r="F49" i="1"/>
  <c r="F110" i="1" s="1"/>
  <c r="E111" i="1" l="1"/>
</calcChain>
</file>

<file path=xl/sharedStrings.xml><?xml version="1.0" encoding="utf-8"?>
<sst xmlns="http://schemas.openxmlformats.org/spreadsheetml/2006/main" count="972" uniqueCount="882">
  <si>
    <t>Particulars</t>
  </si>
  <si>
    <t>Debit</t>
  </si>
  <si>
    <t>Credit</t>
  </si>
  <si>
    <t>Non-Current Assets</t>
  </si>
  <si>
    <t>Computer &amp; Laptop</t>
  </si>
  <si>
    <t>Furniture</t>
  </si>
  <si>
    <t>Vehicle</t>
  </si>
  <si>
    <t>Current Assets</t>
  </si>
  <si>
    <t>Treasury Dubai</t>
  </si>
  <si>
    <t>Bank Balance</t>
  </si>
  <si>
    <t>Accounts Receivable-Company Clients</t>
  </si>
  <si>
    <t>Staff Advances</t>
  </si>
  <si>
    <t>Prepaid Expenses-1</t>
  </si>
  <si>
    <t>Prepaid Expenses-2</t>
  </si>
  <si>
    <t>Imprest Fund</t>
  </si>
  <si>
    <t>Non-Current Liabilities</t>
  </si>
  <si>
    <t>Current Liabilities</t>
  </si>
  <si>
    <t>Miscellaneous Creditors</t>
  </si>
  <si>
    <t>Agents &amp; Custom clearance</t>
  </si>
  <si>
    <t>a   Service Providers</t>
  </si>
  <si>
    <t>b   Clearance Companies</t>
  </si>
  <si>
    <t>c    Agents</t>
  </si>
  <si>
    <t>Tax</t>
  </si>
  <si>
    <t>Accrued Expenses</t>
  </si>
  <si>
    <t>Equity &amp; retained Earnings</t>
  </si>
  <si>
    <t>Retained Earnings</t>
  </si>
  <si>
    <t>Shareholder's Current Account</t>
  </si>
  <si>
    <t>Capital</t>
  </si>
  <si>
    <t>Revenue</t>
  </si>
  <si>
    <t>Trans.revenue</t>
  </si>
  <si>
    <t>Air import revenue</t>
  </si>
  <si>
    <t>Import sea freight revenue</t>
  </si>
  <si>
    <t>Import air freight revenue</t>
  </si>
  <si>
    <t>Export air freight revenue</t>
  </si>
  <si>
    <t>Export sea freight revenue</t>
  </si>
  <si>
    <t>Export air clearance revenue</t>
  </si>
  <si>
    <t>Sales account</t>
  </si>
  <si>
    <t>Other revenue</t>
  </si>
  <si>
    <t>Expenses</t>
  </si>
  <si>
    <t>Direct Cost</t>
  </si>
  <si>
    <t>Export Clearance Cost</t>
  </si>
  <si>
    <t>Import Sea Freight FCL Cost</t>
  </si>
  <si>
    <t>Import Air Freight Cost</t>
  </si>
  <si>
    <t>Export Air Freight Cost</t>
  </si>
  <si>
    <t>Export Sea Freight FCL Coast</t>
  </si>
  <si>
    <t>Import Sea Freight LCL Cost</t>
  </si>
  <si>
    <t>Import Clearance Cost</t>
  </si>
  <si>
    <t>Export TRUCKING Cost</t>
  </si>
  <si>
    <t>Import TRUCKING Cost</t>
  </si>
  <si>
    <t>Export Sea Freight LCL Cost</t>
  </si>
  <si>
    <t>General Admin Expenses</t>
  </si>
  <si>
    <t>Bank Charges</t>
  </si>
  <si>
    <t>Salaries and wages</t>
  </si>
  <si>
    <t>Allowances and incentives</t>
  </si>
  <si>
    <t>Office supplies</t>
  </si>
  <si>
    <t>Car expenses</t>
  </si>
  <si>
    <t>Accounting fees</t>
  </si>
  <si>
    <t>Fund deficit</t>
  </si>
  <si>
    <t>Hospitality expenses</t>
  </si>
  <si>
    <t>Mobile and internet charges</t>
  </si>
  <si>
    <t>Other expenses</t>
  </si>
  <si>
    <t>External transfer fee</t>
  </si>
  <si>
    <t>Car Mantainance Exp</t>
  </si>
  <si>
    <t>Transportation</t>
  </si>
  <si>
    <t>Petrol</t>
  </si>
  <si>
    <t>SALIK</t>
  </si>
  <si>
    <t>Traffic violations</t>
  </si>
  <si>
    <t>Government expenses</t>
  </si>
  <si>
    <t>Vehicle Gatepass</t>
  </si>
  <si>
    <t>Other costs</t>
  </si>
  <si>
    <t>residence fees</t>
  </si>
  <si>
    <t>IT Expenses</t>
  </si>
  <si>
    <t>Commission</t>
  </si>
  <si>
    <t>Rent</t>
  </si>
  <si>
    <t>Other Expenses</t>
  </si>
  <si>
    <t>Total</t>
  </si>
  <si>
    <t>Requirememets</t>
  </si>
  <si>
    <t>Provide Fixed assets depriciation schedule. Also, depriciation expenses is not booked why?
2. Also provide the purchase invoice for all 3 vehicles</t>
  </si>
  <si>
    <t>Provide details and ledgers</t>
  </si>
  <si>
    <t>Provide bank statement for the year and bank confirmation letter.</t>
  </si>
  <si>
    <t>export development bank of egypt.</t>
  </si>
  <si>
    <t>Print Date</t>
  </si>
  <si>
    <t>Page Number</t>
  </si>
  <si>
    <t>Trial Balance in Total &amp; Balances</t>
  </si>
  <si>
    <t>2024-12-31</t>
  </si>
  <si>
    <t>To date</t>
  </si>
  <si>
    <t>2024-01-01</t>
  </si>
  <si>
    <t>: من تاريخ</t>
  </si>
  <si>
    <t>Current Year Movement</t>
  </si>
  <si>
    <t>Previous Year Balance</t>
  </si>
  <si>
    <t>Current year Movement</t>
  </si>
  <si>
    <t>Balance</t>
  </si>
  <si>
    <t>Requirements</t>
  </si>
  <si>
    <t>Account Number</t>
  </si>
  <si>
    <t>Account Name</t>
  </si>
  <si>
    <t>Assets</t>
  </si>
  <si>
    <t>1</t>
  </si>
  <si>
    <t>NCA</t>
  </si>
  <si>
    <t>11</t>
  </si>
  <si>
    <t>Non-current assets</t>
  </si>
  <si>
    <t>CA</t>
  </si>
  <si>
    <t>111</t>
  </si>
  <si>
    <t>Debit Balances</t>
  </si>
  <si>
    <t>1111</t>
  </si>
  <si>
    <t>Other Debit Balances</t>
  </si>
  <si>
    <t>111104</t>
  </si>
  <si>
    <t>Electrical devices</t>
  </si>
  <si>
    <t>111107</t>
  </si>
  <si>
    <t>Computers and Laptop</t>
  </si>
  <si>
    <t>Liabilities</t>
  </si>
  <si>
    <t>111108</t>
  </si>
  <si>
    <t>Longe-term Liabilities</t>
  </si>
  <si>
    <t>111109</t>
  </si>
  <si>
    <t>111109001</t>
  </si>
  <si>
    <t>Hyundai Sonata_45772</t>
  </si>
  <si>
    <t>1112</t>
  </si>
  <si>
    <t>Pickup car 3 tons</t>
  </si>
  <si>
    <t>Equity</t>
  </si>
  <si>
    <t>12</t>
  </si>
  <si>
    <t>Current assets</t>
  </si>
  <si>
    <t>121</t>
  </si>
  <si>
    <t>Treasury and banks</t>
  </si>
  <si>
    <t>1211</t>
  </si>
  <si>
    <t>Treasury</t>
  </si>
  <si>
    <t>12111</t>
  </si>
  <si>
    <t>1211101</t>
  </si>
  <si>
    <t>Main treasury</t>
  </si>
  <si>
    <t>Provide details and ledger</t>
  </si>
  <si>
    <t>1212</t>
  </si>
  <si>
    <t>Banks</t>
  </si>
  <si>
    <t>12121</t>
  </si>
  <si>
    <t>Export Development Bank of Egypt</t>
  </si>
  <si>
    <t>1212101</t>
  </si>
  <si>
    <t>ADCB/ ABDELRHMAN BARAKAT</t>
  </si>
  <si>
    <t>1. Please, provide bank statement for the year, ledger for the whole year and bank confirmation letter for all the banks.</t>
  </si>
  <si>
    <t>12122</t>
  </si>
  <si>
    <t>WIO BANK</t>
  </si>
  <si>
    <t>12123</t>
  </si>
  <si>
    <t>Abu Dhabi Commercial Bank</t>
  </si>
  <si>
    <t>12124</t>
  </si>
  <si>
    <t>XXXX XXXX XXXX 2930</t>
  </si>
  <si>
    <t>12125</t>
  </si>
  <si>
    <t>National Bank of Fujairah</t>
  </si>
  <si>
    <t>12126</t>
  </si>
  <si>
    <t>XXXX XXXX XXXX 9757</t>
  </si>
  <si>
    <t>12127</t>
  </si>
  <si>
    <t>XXXX XXXX XXXX 8653</t>
  </si>
  <si>
    <t>12128</t>
  </si>
  <si>
    <t>XXXX XXXX XXXX 7343</t>
  </si>
  <si>
    <t>12129</t>
  </si>
  <si>
    <t>XXXX XXXX XXXX 6828</t>
  </si>
  <si>
    <t>1213</t>
  </si>
  <si>
    <t>Bank Cards</t>
  </si>
  <si>
    <t>12130</t>
  </si>
  <si>
    <t>XXXX XXXX XXXX 4112</t>
  </si>
  <si>
    <t>1213001</t>
  </si>
  <si>
    <t>Nabil Shible Card</t>
  </si>
  <si>
    <t>12131</t>
  </si>
  <si>
    <t>XXXX XXXX XXXX 8832</t>
  </si>
  <si>
    <t>12132</t>
  </si>
  <si>
    <t>XXXX XXXX XXXX 7678</t>
  </si>
  <si>
    <t>12133</t>
  </si>
  <si>
    <t>XXXX XXXX XXXX 0467</t>
  </si>
  <si>
    <t>12134</t>
  </si>
  <si>
    <t>XXXX XXXX XXXX 8137</t>
  </si>
  <si>
    <t>12135</t>
  </si>
  <si>
    <t>XXXX XXXX XXXX 8385</t>
  </si>
  <si>
    <t>123</t>
  </si>
  <si>
    <t>Debit balances</t>
  </si>
  <si>
    <t>1231</t>
  </si>
  <si>
    <t>Accounts Recievable</t>
  </si>
  <si>
    <t>12311</t>
  </si>
  <si>
    <t>Company Clients</t>
  </si>
  <si>
    <t>Please provide the ageing report for the receivable and confirmation will be requested on the sample basis from among the receivables.</t>
  </si>
  <si>
    <t>12311001</t>
  </si>
  <si>
    <t>DAR AL IETEMAD COMPUTER TR LLC</t>
  </si>
  <si>
    <t>12311002</t>
  </si>
  <si>
    <t>BRO COMPUTER TRADING LLC</t>
  </si>
  <si>
    <t>12311003</t>
  </si>
  <si>
    <t>LUCKY EXPRESS COMPUTER AND REQUISITES TR LLC</t>
  </si>
  <si>
    <t>12311004</t>
  </si>
  <si>
    <t>S A G E GOODS WHOLESALERS LLC</t>
  </si>
  <si>
    <t>12311005</t>
  </si>
  <si>
    <t>ALFAJR ALJADEED USED ELECTRONICS TR LLC</t>
  </si>
  <si>
    <t>12311007</t>
  </si>
  <si>
    <t>NOOR AL MAJD TRADING CO. LLC</t>
  </si>
  <si>
    <t>12311008</t>
  </si>
  <si>
    <t>SHOAA ALDHBI GENERAL TRADING CO LLC</t>
  </si>
  <si>
    <t>12311009</t>
  </si>
  <si>
    <t>COMPU KING COMPUTERS TRADING L.L.C</t>
  </si>
  <si>
    <t>12311010</t>
  </si>
  <si>
    <t>COLOR MOATASEM RABIE USED COMPUTERS TR LLC</t>
  </si>
  <si>
    <t>12311011</t>
  </si>
  <si>
    <t>HAMADA SELIM GENERAL TRADING LLC</t>
  </si>
  <si>
    <t>12311012</t>
  </si>
  <si>
    <t>WISTEK SOLUTIONS MEA FZ L.L.C</t>
  </si>
  <si>
    <t>12311013</t>
  </si>
  <si>
    <t>Gulf Shadows Computers Systemization fZCO</t>
  </si>
  <si>
    <t>12311014</t>
  </si>
  <si>
    <t>Analog Electromechanical Trading LLC</t>
  </si>
  <si>
    <t>12311015</t>
  </si>
  <si>
    <t>Gartner General Trading L.L.C</t>
  </si>
  <si>
    <t>12311016</t>
  </si>
  <si>
    <t>Headway Computers Trading LLC</t>
  </si>
  <si>
    <t>12311017</t>
  </si>
  <si>
    <t>Ahmed Abo El Magad</t>
  </si>
  <si>
    <t>12311018</t>
  </si>
  <si>
    <t>Bu Maged for car import</t>
  </si>
  <si>
    <t>12311021</t>
  </si>
  <si>
    <t>HA Computers SARL</t>
  </si>
  <si>
    <t>12311022</t>
  </si>
  <si>
    <t>El Gendy Group</t>
  </si>
  <si>
    <t>12311023</t>
  </si>
  <si>
    <t>Ahmed Fekry</t>
  </si>
  <si>
    <t>12311025</t>
  </si>
  <si>
    <t>Heart Attack Restaurant LLC</t>
  </si>
  <si>
    <t>12311026</t>
  </si>
  <si>
    <t>Bella Delizioso Genral Trading LLC</t>
  </si>
  <si>
    <t>12311027</t>
  </si>
  <si>
    <t>AL ASDKAA COMPUTERS TRADING LLC</t>
  </si>
  <si>
    <t>12311028</t>
  </si>
  <si>
    <t>CHINA GLOBAL SHIPPING</t>
  </si>
  <si>
    <t>12311029</t>
  </si>
  <si>
    <t>Folks Express Logistics LLC.</t>
  </si>
  <si>
    <t>12311030</t>
  </si>
  <si>
    <t>SURYA ( PERSONAL )</t>
  </si>
  <si>
    <t>12311032</t>
  </si>
  <si>
    <t>AlMOATAZ BELLAH</t>
  </si>
  <si>
    <t>12311033</t>
  </si>
  <si>
    <t>HAKEEM</t>
  </si>
  <si>
    <t>12311034</t>
  </si>
  <si>
    <t>Ahmad Nassir computer DEVICES  TR</t>
  </si>
  <si>
    <t>12311035</t>
  </si>
  <si>
    <t>CAPITAL OLDIN TRADING</t>
  </si>
  <si>
    <t>12311036</t>
  </si>
  <si>
    <t>HIGH QUALITY COMPUTER TR LLC</t>
  </si>
  <si>
    <t>12311038</t>
  </si>
  <si>
    <t>RUKN AL-ASDIQA COMPUTER TR LLC</t>
  </si>
  <si>
    <t>12311039</t>
  </si>
  <si>
    <t>T3 Express Pte Ltd</t>
  </si>
  <si>
    <t>12311040</t>
  </si>
  <si>
    <t>TES-AMM Central Europe GmbH</t>
  </si>
  <si>
    <t>12311041</t>
  </si>
  <si>
    <t>ZAMZAM USED COMPUTERS .TR.LLC</t>
  </si>
  <si>
    <t>12311042</t>
  </si>
  <si>
    <t>CLICK IT REMARKETING_x000D_ GMBH</t>
  </si>
  <si>
    <t>12311043</t>
  </si>
  <si>
    <t>FURSAN AL JAWDAH COMPUTERS TR LLC SOLE PROPRIETORS</t>
  </si>
  <si>
    <t>12311044</t>
  </si>
  <si>
    <t>WASHINGTON COMPUTERS (FZE)</t>
  </si>
  <si>
    <t>12311045</t>
  </si>
  <si>
    <t>MAJOR CONSOLIDATION PTE LTD</t>
  </si>
  <si>
    <t>12311046</t>
  </si>
  <si>
    <t>ETQAN Electronics</t>
  </si>
  <si>
    <t>12311047</t>
  </si>
  <si>
    <t>AKWAD COMPUTER &amp; REQUISITES TRADING CO. L.L.C</t>
  </si>
  <si>
    <t>12311048</t>
  </si>
  <si>
    <t>XS DISTRIBUTION T/A REFURB OUTLET</t>
  </si>
  <si>
    <t>12311049</t>
  </si>
  <si>
    <t>Technical Touch Computer</t>
  </si>
  <si>
    <t>12311050</t>
  </si>
  <si>
    <t>FARIQ AL ASDIQA COMPUTER TR</t>
  </si>
  <si>
    <t>12311051</t>
  </si>
  <si>
    <t>RAMIDOS GLOBAL LOGISTIC FZCO</t>
  </si>
  <si>
    <t>12311052</t>
  </si>
  <si>
    <t>Delta Plus Event Management</t>
  </si>
  <si>
    <t>12311053</t>
  </si>
  <si>
    <t>Bayer LLC Saudi Arabia</t>
  </si>
  <si>
    <t>12311054</t>
  </si>
  <si>
    <t>GCL LOGISTICS FZCO</t>
  </si>
  <si>
    <t>12311055</t>
  </si>
  <si>
    <t>Servier Office</t>
  </si>
  <si>
    <t>12311056</t>
  </si>
  <si>
    <t>TARGET COMPUTERS</t>
  </si>
  <si>
    <t>12311057</t>
  </si>
  <si>
    <t>PLAZA GENERAL_x000D_ TRADING EST</t>
  </si>
  <si>
    <t>12311058</t>
  </si>
  <si>
    <t>PUENTE ROMANO (GAIA_x000D_ MARBELLA)</t>
  </si>
  <si>
    <t>12311059</t>
  </si>
  <si>
    <t>SURAT AL BARQ_x000D_ COMPUTER DEVICES TR LLC</t>
  </si>
  <si>
    <t>12311060</t>
  </si>
  <si>
    <t>QUANTUM LAVAL</t>
  </si>
  <si>
    <t>12311061</t>
  </si>
  <si>
    <t>RUKN AL SHAMS_x000D_ COMPUTER TRADING,L.L.C</t>
  </si>
  <si>
    <t>12311062</t>
  </si>
  <si>
    <t>MOHAMED SALAHEDIN</t>
  </si>
  <si>
    <t>12311063</t>
  </si>
  <si>
    <t>SPRINT LOGISTICS PTE_x000D_ LTD</t>
  </si>
  <si>
    <t>12311064</t>
  </si>
  <si>
    <t>CANDY CLOUDE FZE</t>
  </si>
  <si>
    <t>12311065</t>
  </si>
  <si>
    <t>Al Reeman Customs Brokers</t>
  </si>
  <si>
    <t>12311066</t>
  </si>
  <si>
    <t>AL NAJEH USED ELECT &amp; ELECTRONICS DEVICES TR</t>
  </si>
  <si>
    <t>12311067</t>
  </si>
  <si>
    <t>AL HASOOB AL MOMAYZ</t>
  </si>
  <si>
    <t>12311068</t>
  </si>
  <si>
    <t>AL SHARKIYA SUGAR MANUFACTURING</t>
  </si>
  <si>
    <t>12311069</t>
  </si>
  <si>
    <t>AL MUHTAREFOUN CARPENTARY L.L.C</t>
  </si>
  <si>
    <t>12311070</t>
  </si>
  <si>
    <t>PROFLUID GROUP, S.R.O.</t>
  </si>
  <si>
    <t>12311071</t>
  </si>
  <si>
    <t>HALLA HEJAB TEXTILE TRADING CO._x000D_ L.L.C</t>
  </si>
  <si>
    <t>12311072</t>
  </si>
  <si>
    <t>TATWEER FOOD L.L.C</t>
  </si>
  <si>
    <t>12311073</t>
  </si>
  <si>
    <t>START WAY GENRAL TRADING LLC</t>
  </si>
  <si>
    <t>12311074</t>
  </si>
  <si>
    <t>EL ZOBIERY_x000D_ INTERNATIONAL COMPANY LIMITED</t>
  </si>
  <si>
    <t>12311075</t>
  </si>
  <si>
    <t>AL GHAD AL MASHRIQCOMPUTER TR L.L.C</t>
  </si>
  <si>
    <t>12311076</t>
  </si>
  <si>
    <t>ElEGENT BOX GENERAL TRADING</t>
  </si>
  <si>
    <t>12311077</t>
  </si>
  <si>
    <t>Mohamed Salaheldin (personal)</t>
  </si>
  <si>
    <t>12311078</t>
  </si>
  <si>
    <t>SOL III LLC</t>
  </si>
  <si>
    <t>12311079</t>
  </si>
  <si>
    <t>Mohamed Attia</t>
  </si>
  <si>
    <t>12311080</t>
  </si>
  <si>
    <t>Ahmed Walid</t>
  </si>
  <si>
    <t>12311081</t>
  </si>
  <si>
    <t>AHMED ABDELHALEEM</t>
  </si>
  <si>
    <t>12311082</t>
  </si>
  <si>
    <t>Aircargo.nl bv</t>
  </si>
  <si>
    <t>12311083</t>
  </si>
  <si>
    <t>BLACK TIGER FOR IMPORT AND EXPORT</t>
  </si>
  <si>
    <t>12311084</t>
  </si>
  <si>
    <t>WALID MOHAMED USED COMPUTERS TR. L.L.C.SP</t>
  </si>
  <si>
    <t>12311085</t>
  </si>
  <si>
    <t>SMART AXIS USED COMPUTERS TRADING LLC</t>
  </si>
  <si>
    <t>12311086</t>
  </si>
  <si>
    <t>World ways mobile phone &amp; computer Tr</t>
  </si>
  <si>
    <t>12311087</t>
  </si>
  <si>
    <t>MAALEM TIBA FOUNDATION</t>
  </si>
  <si>
    <t>12311088</t>
  </si>
  <si>
    <t>Al Nasr for Import and Export</t>
  </si>
  <si>
    <t>12311089</t>
  </si>
  <si>
    <t>Zero and One FZE</t>
  </si>
  <si>
    <t>12311090</t>
  </si>
  <si>
    <t>Kareem Al Mosallam</t>
  </si>
  <si>
    <t>12311091</t>
  </si>
  <si>
    <t>Iway Company</t>
  </si>
  <si>
    <t>12311092</t>
  </si>
  <si>
    <t>ALI SABER TRADING LLC</t>
  </si>
  <si>
    <t>12311093</t>
  </si>
  <si>
    <t>NASEEM AL BAHR USED COMPUTERS TR. LLC</t>
  </si>
  <si>
    <t>12311094</t>
  </si>
  <si>
    <t>ABSA Group</t>
  </si>
  <si>
    <t>12311095</t>
  </si>
  <si>
    <t>AFDAL FERTILZERS TRADING</t>
  </si>
  <si>
    <t>12311096</t>
  </si>
  <si>
    <t>Karawya Computer</t>
  </si>
  <si>
    <t>12311097</t>
  </si>
  <si>
    <t>AL SERAG FOR IMPORT AND EXPORT</t>
  </si>
  <si>
    <t>12311098</t>
  </si>
  <si>
    <t>B.Y. TRADES INC</t>
  </si>
  <si>
    <t>12311099</t>
  </si>
  <si>
    <t>NEW WAY LOGISTIC SERVICES L.L.C</t>
  </si>
  <si>
    <t>12311100</t>
  </si>
  <si>
    <t>PHOENIX FOR IMPORT AND EXPORT AND GENERAL TRADE</t>
  </si>
  <si>
    <t>12311101</t>
  </si>
  <si>
    <t>Jumah Elajou</t>
  </si>
  <si>
    <t>12311102</t>
  </si>
  <si>
    <t xml:space="preserve"> MOSACO SHIPPING &amp; FORWARDING</t>
  </si>
  <si>
    <t>12311103</t>
  </si>
  <si>
    <t>ELLEN SALICUBAY</t>
  </si>
  <si>
    <t>12311104</t>
  </si>
  <si>
    <t>ASC TECHNOLOGY LIMTED</t>
  </si>
  <si>
    <t>12311105</t>
  </si>
  <si>
    <t>AUTO COMPUTER TRADING L.L.C</t>
  </si>
  <si>
    <t>12311106</t>
  </si>
  <si>
    <t>ALDEJ ABDUSALAM</t>
  </si>
  <si>
    <t>12311107</t>
  </si>
  <si>
    <t>Zodiac Shipping Services LLC</t>
  </si>
  <si>
    <t>12311108</t>
  </si>
  <si>
    <t>GLOBEFLIGHT WORLDWIDE EXPRESS LTD</t>
  </si>
  <si>
    <t>12311109</t>
  </si>
  <si>
    <t>Original-Computer SARL</t>
  </si>
  <si>
    <t>12311110</t>
  </si>
  <si>
    <t>AYOO Computer Trading LLC</t>
  </si>
  <si>
    <t>12311111</t>
  </si>
  <si>
    <t>TEXUB FZCO</t>
  </si>
  <si>
    <t>12311112</t>
  </si>
  <si>
    <t>AL MAHAM AL HASANAH USED COMPUTERS TR LLC</t>
  </si>
  <si>
    <t>12311113</t>
  </si>
  <si>
    <t>SOSHY BUSINESS</t>
  </si>
  <si>
    <t>12311114</t>
  </si>
  <si>
    <t>EARTH LINK FREIGHT AND MARKETING SERVICES</t>
  </si>
  <si>
    <t>12311115</t>
  </si>
  <si>
    <t>VERACITY WORLD GENERAL TRADING LLC</t>
  </si>
  <si>
    <t>12311116</t>
  </si>
  <si>
    <t>AL IBTEKAR &amp; AL RIYADA GEN TR LLC</t>
  </si>
  <si>
    <t>12311117</t>
  </si>
  <si>
    <t>Hossam Gaber</t>
  </si>
  <si>
    <t>12311118</t>
  </si>
  <si>
    <t>AL SAIF 1 GENERAL TRADING CO .LLC</t>
  </si>
  <si>
    <t>12311119</t>
  </si>
  <si>
    <t>B1 (T) COMPANY LIMITED</t>
  </si>
  <si>
    <t>12311120</t>
  </si>
  <si>
    <t>INTERIORS BOOK FURNITURE TRADING L.L.C</t>
  </si>
  <si>
    <t>12311121</t>
  </si>
  <si>
    <t>GORRY COMPUTER TRADING LLC</t>
  </si>
  <si>
    <t>12311122</t>
  </si>
  <si>
    <t>TRUE TECH TRADING CO. L.L.C</t>
  </si>
  <si>
    <t>12311123</t>
  </si>
  <si>
    <t>JUMBO AUTO REPAIRING L.L.C</t>
  </si>
  <si>
    <t>12311124</t>
  </si>
  <si>
    <t>CLEVERT FZCO</t>
  </si>
  <si>
    <t>12311125</t>
  </si>
  <si>
    <t>OSAMA</t>
  </si>
  <si>
    <t>12311126</t>
  </si>
  <si>
    <t>SKALEWHALE FZ-LLC</t>
  </si>
  <si>
    <t>12311127</t>
  </si>
  <si>
    <t>FADI  ALKHOURI</t>
  </si>
  <si>
    <t>12311128</t>
  </si>
  <si>
    <t>MEDIA COMPUTER IRAQ</t>
  </si>
  <si>
    <t>12311129</t>
  </si>
  <si>
    <t>ITC LLC</t>
  </si>
  <si>
    <t>12311130</t>
  </si>
  <si>
    <t>ALROYA ALMETHALIA TRADING CO. L.L.C</t>
  </si>
  <si>
    <t>12311131</t>
  </si>
  <si>
    <t>SKY AREA GENERAL TRADING- L.L.C</t>
  </si>
  <si>
    <t>12311132</t>
  </si>
  <si>
    <t>Khaled Algaria</t>
  </si>
  <si>
    <t>12311133</t>
  </si>
  <si>
    <t>AMR ELZAMILY</t>
  </si>
  <si>
    <t>12311134</t>
  </si>
  <si>
    <t>STREAKS SALOON</t>
  </si>
  <si>
    <t>12311135</t>
  </si>
  <si>
    <t>TECH GATE COMPUTERS &amp; ACCESSORIES TR L.L.C.SP</t>
  </si>
  <si>
    <t>12311136</t>
  </si>
  <si>
    <t>KALAET ELMAREFAH ELECTRONICS TRADING LLC</t>
  </si>
  <si>
    <t>12311137</t>
  </si>
  <si>
    <t>RUKN AL ZAMARD USED COMPUTERS .TR L.L.C</t>
  </si>
  <si>
    <t>12311138</t>
  </si>
  <si>
    <t>AL TAMAYOZ COMPANY PRINTING MATERIAL TR LLC</t>
  </si>
  <si>
    <t>12311139</t>
  </si>
  <si>
    <t>Mohamed Taha</t>
  </si>
  <si>
    <t>12311140</t>
  </si>
  <si>
    <t>Honest Trade Co.</t>
  </si>
  <si>
    <t>12311141</t>
  </si>
  <si>
    <t>AL TADAMON COMPUTERS TRADING LLC</t>
  </si>
  <si>
    <t>1233</t>
  </si>
  <si>
    <t>Others debit balances</t>
  </si>
  <si>
    <t>12331</t>
  </si>
  <si>
    <t>imprest advance</t>
  </si>
  <si>
    <t>12331001</t>
  </si>
  <si>
    <t>Sayed's Pocket Money</t>
  </si>
  <si>
    <t>12331002</t>
  </si>
  <si>
    <t>Abduelrhman's Pocket Money</t>
  </si>
  <si>
    <t>12331003</t>
  </si>
  <si>
    <t>Ashik Pocket Money</t>
  </si>
  <si>
    <t>12331004</t>
  </si>
  <si>
    <t>Rafik Pocket Money</t>
  </si>
  <si>
    <t>12331005</t>
  </si>
  <si>
    <t>Mahmoud Pocket Money</t>
  </si>
  <si>
    <t>12331006</t>
  </si>
  <si>
    <t>Habib's Pocket Money</t>
  </si>
  <si>
    <t>12331008</t>
  </si>
  <si>
    <t>ABDELQAYOUM POCKET MONEY</t>
  </si>
  <si>
    <t>12331009</t>
  </si>
  <si>
    <t>Abdallah Barakat Pocket Money</t>
  </si>
  <si>
    <t>12333</t>
  </si>
  <si>
    <t>Empolyees</t>
  </si>
  <si>
    <t>1233301</t>
  </si>
  <si>
    <t>ABDELRHMAN BARAKAT</t>
  </si>
  <si>
    <t>Please, provide ledger</t>
  </si>
  <si>
    <t>1233302</t>
  </si>
  <si>
    <t>Mahmoud Hanafy</t>
  </si>
  <si>
    <t>1233303</t>
  </si>
  <si>
    <t>Mohamed Rafiq</t>
  </si>
  <si>
    <t>1233304</t>
  </si>
  <si>
    <t>ASHIK WELSON</t>
  </si>
  <si>
    <t>1233305</t>
  </si>
  <si>
    <t>Habib</t>
  </si>
  <si>
    <t>1233306</t>
  </si>
  <si>
    <t>Sayed</t>
  </si>
  <si>
    <t>1233307</t>
  </si>
  <si>
    <t>Abdallah Barakat</t>
  </si>
  <si>
    <t>1234</t>
  </si>
  <si>
    <t>Prepaid expenses</t>
  </si>
  <si>
    <t>Provide ledger and working details of Prepaid</t>
  </si>
  <si>
    <t>1234001</t>
  </si>
  <si>
    <t>Prepaid Office Rnet</t>
  </si>
  <si>
    <t>1234002</t>
  </si>
  <si>
    <t>Prepaid Petrol</t>
  </si>
  <si>
    <t>1235</t>
  </si>
  <si>
    <t>Provide ledger and working details of prepaid</t>
  </si>
  <si>
    <t>1235001</t>
  </si>
  <si>
    <t>CALOGI</t>
  </si>
  <si>
    <t>1235002</t>
  </si>
  <si>
    <t>Car Hire Down Payment</t>
  </si>
  <si>
    <t>1235003</t>
  </si>
  <si>
    <t>CAR PARKING ADVANCE</t>
  </si>
  <si>
    <t>1235004</t>
  </si>
  <si>
    <t>OFFICE RENT &amp; LICENSE RENWAL ADVANCE</t>
  </si>
  <si>
    <t>1236</t>
  </si>
  <si>
    <t>2</t>
  </si>
  <si>
    <t>21</t>
  </si>
  <si>
    <t>Long-term Liabilities</t>
  </si>
  <si>
    <t>211</t>
  </si>
  <si>
    <t>Loans</t>
  </si>
  <si>
    <t>212</t>
  </si>
  <si>
    <t>Gurantee Final Letters</t>
  </si>
  <si>
    <t>22</t>
  </si>
  <si>
    <t>221</t>
  </si>
  <si>
    <t>Credit balances</t>
  </si>
  <si>
    <t>2211</t>
  </si>
  <si>
    <t>Provide the ageing report</t>
  </si>
  <si>
    <t>2211001</t>
  </si>
  <si>
    <t>Last Click Software</t>
  </si>
  <si>
    <t>2211002</t>
  </si>
  <si>
    <t>Ahmed El Gendy</t>
  </si>
  <si>
    <t>2211003</t>
  </si>
  <si>
    <t>Hamada Selim_Vendors</t>
  </si>
  <si>
    <t>2212</t>
  </si>
  <si>
    <t>Accounts Payable</t>
  </si>
  <si>
    <t>2213</t>
  </si>
  <si>
    <t>Agents and customs clearance</t>
  </si>
  <si>
    <t>Provide ledger and details.</t>
  </si>
  <si>
    <t>22131</t>
  </si>
  <si>
    <t>Service Providers</t>
  </si>
  <si>
    <t>22131013</t>
  </si>
  <si>
    <t>RAMIODS TRANSPORT</t>
  </si>
  <si>
    <t>22131014</t>
  </si>
  <si>
    <t>KLT TRANSPORT LLC</t>
  </si>
  <si>
    <t>22131015</t>
  </si>
  <si>
    <t>LIYAQAT DUB 85375</t>
  </si>
  <si>
    <t>22131016</t>
  </si>
  <si>
    <t>MR. AYMAN AUDITING</t>
  </si>
  <si>
    <t>22131017</t>
  </si>
  <si>
    <t>FAZAL RASOOL// DUB E 77432</t>
  </si>
  <si>
    <t>22131019</t>
  </si>
  <si>
    <t>Arshid Mehmood Nizam DUB 54308</t>
  </si>
  <si>
    <t>22131020</t>
  </si>
  <si>
    <t>Hammad Transport 7 Ton/DUB 58580</t>
  </si>
  <si>
    <t>22131021</t>
  </si>
  <si>
    <t>Recovery/Bullrahuman</t>
  </si>
  <si>
    <t>22131022</t>
  </si>
  <si>
    <t>JAWAD KHAN 7 Ton</t>
  </si>
  <si>
    <t>22131023</t>
  </si>
  <si>
    <t>MD Nisar 3TON/DXB 60795</t>
  </si>
  <si>
    <t>22131024</t>
  </si>
  <si>
    <t>AL BAHAR TRANSPORT</t>
  </si>
  <si>
    <t>22131025</t>
  </si>
  <si>
    <t>Aboobacker 7Ton Pickup</t>
  </si>
  <si>
    <t>22131026</t>
  </si>
  <si>
    <t>SHJ 91925 / AHMED ADIL GEN. TRANSPORT</t>
  </si>
  <si>
    <t>22131027</t>
  </si>
  <si>
    <t>Zahir 3 ton OPen</t>
  </si>
  <si>
    <t>22131028</t>
  </si>
  <si>
    <t>FAIYAZ 1.5 TON PICKUP</t>
  </si>
  <si>
    <t>22132</t>
  </si>
  <si>
    <t>Clearance Companies</t>
  </si>
  <si>
    <t>22132001</t>
  </si>
  <si>
    <t>Rgh Customs Broker LLC</t>
  </si>
  <si>
    <t>22132002</t>
  </si>
  <si>
    <t>Nine Ocean</t>
  </si>
  <si>
    <t>22132003</t>
  </si>
  <si>
    <t>NEW WAY LOGISTICS SERVICES LLC</t>
  </si>
  <si>
    <t>22133</t>
  </si>
  <si>
    <t>Agents</t>
  </si>
  <si>
    <t>22133001</t>
  </si>
  <si>
    <t>OCEANTRANS INTERNATIONAL LOGISTICS LTD</t>
  </si>
  <si>
    <t>22133003</t>
  </si>
  <si>
    <t>Logwin Air &amp; Ocean Middle East LLC</t>
  </si>
  <si>
    <t>22133004</t>
  </si>
  <si>
    <t>SKY2C FREIGHT SYSTEMS LLC</t>
  </si>
  <si>
    <t>22133005</t>
  </si>
  <si>
    <t>Skybridge Freight Solutions L.L.C</t>
  </si>
  <si>
    <t>22133006</t>
  </si>
  <si>
    <t>GDF AUSTRALIA PTY LTD</t>
  </si>
  <si>
    <t>22133007</t>
  </si>
  <si>
    <t>AFG WORLDWIDE LOGISTICS [S] PTE. LTD</t>
  </si>
  <si>
    <t>22133008</t>
  </si>
  <si>
    <t>Couriex Cargo &amp; Logistic LLC</t>
  </si>
  <si>
    <t>22133009</t>
  </si>
  <si>
    <t>SIMSAR INTERNATIONAL CARGO LLC</t>
  </si>
  <si>
    <t>22133010</t>
  </si>
  <si>
    <t>UPS GULF LLC</t>
  </si>
  <si>
    <t>22133011</t>
  </si>
  <si>
    <t>FAAN ALKHUBRA GENRAL TRADING</t>
  </si>
  <si>
    <t>22133012</t>
  </si>
  <si>
    <t>DHL EXPRESS</t>
  </si>
  <si>
    <t>22133013</t>
  </si>
  <si>
    <t>DHL GLOBAL FORWARDING</t>
  </si>
  <si>
    <t>22133014</t>
  </si>
  <si>
    <t>GULF AIR</t>
  </si>
  <si>
    <t>22133015</t>
  </si>
  <si>
    <t>CHINA GLOBAL SHIPPING AGENT</t>
  </si>
  <si>
    <t>22133016</t>
  </si>
  <si>
    <t>THE VAT CONSULTANT</t>
  </si>
  <si>
    <t>22133017</t>
  </si>
  <si>
    <t>NISHA CARGO &amp; SHIPPING LLC</t>
  </si>
  <si>
    <t>22133018</t>
  </si>
  <si>
    <t>Manara Computers INC</t>
  </si>
  <si>
    <t>22133019</t>
  </si>
  <si>
    <t>Moreno international logistics INC</t>
  </si>
  <si>
    <t>22133020</t>
  </si>
  <si>
    <t>New Horizon Freight Consultancy Ltd</t>
  </si>
  <si>
    <t>22133021</t>
  </si>
  <si>
    <t>iDeliverd Freight</t>
  </si>
  <si>
    <t>22133022</t>
  </si>
  <si>
    <t>Consoltainer Line Transport GmbH</t>
  </si>
  <si>
    <t>22133023</t>
  </si>
  <si>
    <t>UPS Supply Chain AC# 712620657</t>
  </si>
  <si>
    <t>22133024</t>
  </si>
  <si>
    <t>22133025</t>
  </si>
  <si>
    <t>INTERNATIONAL FREIGHT FORWARDERS</t>
  </si>
  <si>
    <t>22133026</t>
  </si>
  <si>
    <t>NETKRAFT INC</t>
  </si>
  <si>
    <t>22133027</t>
  </si>
  <si>
    <t>ABDA Cargo Services DMCC</t>
  </si>
  <si>
    <t>22133028</t>
  </si>
  <si>
    <t>Sharaf Cargo L.L.C</t>
  </si>
  <si>
    <t>22133029</t>
  </si>
  <si>
    <t>ABGLONA LOGISTIOCS</t>
  </si>
  <si>
    <t>22133030</t>
  </si>
  <si>
    <t>SPEED ACCESS SHIPPING</t>
  </si>
  <si>
    <t>22133031</t>
  </si>
  <si>
    <t>ATTA SHIPPING AND CARGO</t>
  </si>
  <si>
    <t>22133033</t>
  </si>
  <si>
    <t>START WAY GENERAL TRADING L.L.C</t>
  </si>
  <si>
    <t>22133034</t>
  </si>
  <si>
    <t>STG SHIPPING (M) SDN BHD</t>
  </si>
  <si>
    <t>22133035</t>
  </si>
  <si>
    <t>22133036</t>
  </si>
  <si>
    <t>Tigris Logistics &amp; Shipping LLC</t>
  </si>
  <si>
    <t>22133037</t>
  </si>
  <si>
    <t>TJ China Freight</t>
  </si>
  <si>
    <t>22133038</t>
  </si>
  <si>
    <t>Tianxin Logistics LLC</t>
  </si>
  <si>
    <t>22133039</t>
  </si>
  <si>
    <t>ROYAL EXPRESS CARGO &amp; LOGISTICS W.L.L</t>
  </si>
  <si>
    <t>22133040</t>
  </si>
  <si>
    <t>PuzzleFreight Limited</t>
  </si>
  <si>
    <t>22133041</t>
  </si>
  <si>
    <t>MSA SEA SHIPPING LLC</t>
  </si>
  <si>
    <t>22133042</t>
  </si>
  <si>
    <t>Folks Express Logistics LLC</t>
  </si>
  <si>
    <t>22133043</t>
  </si>
  <si>
    <t>Ocean Network Express Pte Ltd.</t>
  </si>
  <si>
    <t>22133044</t>
  </si>
  <si>
    <t>Sea and Sky Logistics FZCO</t>
  </si>
  <si>
    <t>22133045</t>
  </si>
  <si>
    <t>NEXT MOVE SHIPPING SERVICES LLC</t>
  </si>
  <si>
    <t>22133046</t>
  </si>
  <si>
    <t>Milsped Greece M.I.K.E.</t>
  </si>
  <si>
    <t>22133047</t>
  </si>
  <si>
    <t>CONSORTIUM SHIPPING PTY LTD</t>
  </si>
  <si>
    <t>22133048</t>
  </si>
  <si>
    <t>SAHARA ATTESTATION SERVICES</t>
  </si>
  <si>
    <t>22133049</t>
  </si>
  <si>
    <t>Logixman</t>
  </si>
  <si>
    <t>22133050</t>
  </si>
  <si>
    <t>Myriver Logistics CO.,LTD</t>
  </si>
  <si>
    <t>22133051</t>
  </si>
  <si>
    <t>22133052</t>
  </si>
  <si>
    <t>M &amp; C AVIATION</t>
  </si>
  <si>
    <t>22133053</t>
  </si>
  <si>
    <t>CENTURY LOGISTIC FZCO</t>
  </si>
  <si>
    <t>22133054</t>
  </si>
  <si>
    <t>MAERSEK SHIPPING LINE</t>
  </si>
  <si>
    <t>22133055</t>
  </si>
  <si>
    <t>SASCO GLOBAL LOGISTICS FZCO</t>
  </si>
  <si>
    <t>22133056</t>
  </si>
  <si>
    <t>SIMBA CLEARING &amp; FREIGHT FORWARDING</t>
  </si>
  <si>
    <t>22133057</t>
  </si>
  <si>
    <t>H-Strøm AS</t>
  </si>
  <si>
    <t>22133058</t>
  </si>
  <si>
    <t>TRANSLOG OVERSEAS</t>
  </si>
  <si>
    <t>22133059</t>
  </si>
  <si>
    <t>G F S EXPRESS SHIPPING L.L.C</t>
  </si>
  <si>
    <t>22133060</t>
  </si>
  <si>
    <t>REAL SAFE INTERNATIONAL CARGO LLC</t>
  </si>
  <si>
    <t>22133061</t>
  </si>
  <si>
    <t>NYS INTERNATIONAL FREIGHT SDN BHD</t>
  </si>
  <si>
    <t>22133062</t>
  </si>
  <si>
    <t>COMPACT LOGISTICS COMPANY</t>
  </si>
  <si>
    <t>22133063</t>
  </si>
  <si>
    <t>Cargomind (Germany) GmbH</t>
  </si>
  <si>
    <t>22133064</t>
  </si>
  <si>
    <t>Globelink West Star Shipping L.L.C</t>
  </si>
  <si>
    <t>22133065</t>
  </si>
  <si>
    <t>ICG FZE</t>
  </si>
  <si>
    <t>22134</t>
  </si>
  <si>
    <t>Shipping Lines</t>
  </si>
  <si>
    <t>22134030</t>
  </si>
  <si>
    <t>UNIFREIGHT GLOBAL LOGISTICS - LINE</t>
  </si>
  <si>
    <t>22134032</t>
  </si>
  <si>
    <t>EGYPTIAN FREIGHT SERVICES - LINE</t>
  </si>
  <si>
    <t>22134041</t>
  </si>
  <si>
    <t>Phillipines Airlines</t>
  </si>
  <si>
    <t>22134042</t>
  </si>
  <si>
    <t>SILK WAY WEST AIRLINES LLC</t>
  </si>
  <si>
    <t>22134043</t>
  </si>
  <si>
    <t>AIR INDIA</t>
  </si>
  <si>
    <t>22134044</t>
  </si>
  <si>
    <t>ETIHAD AIRLINES</t>
  </si>
  <si>
    <t>22134045</t>
  </si>
  <si>
    <t>DHL Avition</t>
  </si>
  <si>
    <t>22134046</t>
  </si>
  <si>
    <t>TURKISH AIRLINE</t>
  </si>
  <si>
    <t>22134047</t>
  </si>
  <si>
    <t>FedEx Express</t>
  </si>
  <si>
    <t>22134048</t>
  </si>
  <si>
    <t>FINN AIR</t>
  </si>
  <si>
    <t>22134049</t>
  </si>
  <si>
    <t>NEOS S.P.A</t>
  </si>
  <si>
    <t>22134051</t>
  </si>
  <si>
    <t>CP WORLD</t>
  </si>
  <si>
    <t>22134052</t>
  </si>
  <si>
    <t>FLYNAS</t>
  </si>
  <si>
    <t>22134053</t>
  </si>
  <si>
    <t xml:space="preserve"> ALLIED AIR CARGO</t>
  </si>
  <si>
    <t>22134054</t>
  </si>
  <si>
    <t>KENYA AIRWAYS</t>
  </si>
  <si>
    <t>22134055</t>
  </si>
  <si>
    <t>CEBU PACIFIC AIRLINES</t>
  </si>
  <si>
    <t>22134056</t>
  </si>
  <si>
    <t>VIRGIN ATLANTIC</t>
  </si>
  <si>
    <t>2214</t>
  </si>
  <si>
    <t>Others</t>
  </si>
  <si>
    <t>2215</t>
  </si>
  <si>
    <t>Other Obligations</t>
  </si>
  <si>
    <t>2218</t>
  </si>
  <si>
    <t>Allowance for doubtful Account</t>
  </si>
  <si>
    <t>222</t>
  </si>
  <si>
    <t>Others credit balances</t>
  </si>
  <si>
    <t>2221</t>
  </si>
  <si>
    <t>Provide the ledger, vat workings and return submitted to FTA.</t>
  </si>
  <si>
    <t>222105</t>
  </si>
  <si>
    <t>VAT 5%</t>
  </si>
  <si>
    <t>2222</t>
  </si>
  <si>
    <t>Accrued commissions</t>
  </si>
  <si>
    <t>Provide ledger. And why it is debit</t>
  </si>
  <si>
    <t>2224</t>
  </si>
  <si>
    <t>2226</t>
  </si>
  <si>
    <t>Accrued Wages and Salaries</t>
  </si>
  <si>
    <t>3</t>
  </si>
  <si>
    <t>31</t>
  </si>
  <si>
    <t>311</t>
  </si>
  <si>
    <t>Capital and reserves</t>
  </si>
  <si>
    <t>31101</t>
  </si>
  <si>
    <t>31102</t>
  </si>
  <si>
    <t>Profit retained earnings</t>
  </si>
  <si>
    <t>31103</t>
  </si>
  <si>
    <t>Profit of the Year</t>
  </si>
  <si>
    <t>3112</t>
  </si>
  <si>
    <t>Reserves</t>
  </si>
  <si>
    <t>31121</t>
  </si>
  <si>
    <t>Other</t>
  </si>
  <si>
    <t>4</t>
  </si>
  <si>
    <t>Revenues</t>
  </si>
  <si>
    <t>Provide the ledgers of the each revenue and invoice will be requested on sample basis.</t>
  </si>
  <si>
    <t>41</t>
  </si>
  <si>
    <t>Operating revenues</t>
  </si>
  <si>
    <t>411</t>
  </si>
  <si>
    <t>411001</t>
  </si>
  <si>
    <t>411002</t>
  </si>
  <si>
    <t>411004</t>
  </si>
  <si>
    <t>411006</t>
  </si>
  <si>
    <t>411008</t>
  </si>
  <si>
    <t>411009</t>
  </si>
  <si>
    <t>411012</t>
  </si>
  <si>
    <t>411013</t>
  </si>
  <si>
    <t>42</t>
  </si>
  <si>
    <t>5</t>
  </si>
  <si>
    <t>51</t>
  </si>
  <si>
    <t>Operating costs</t>
  </si>
  <si>
    <t>Please provide the ledgers of the each operating cost</t>
  </si>
  <si>
    <t>51002</t>
  </si>
  <si>
    <t>51004</t>
  </si>
  <si>
    <t>51006</t>
  </si>
  <si>
    <t>51008</t>
  </si>
  <si>
    <t>51009</t>
  </si>
  <si>
    <t>51010</t>
  </si>
  <si>
    <t>51011</t>
  </si>
  <si>
    <t>51012</t>
  </si>
  <si>
    <t>51013</t>
  </si>
  <si>
    <t>51014</t>
  </si>
  <si>
    <t>52</t>
  </si>
  <si>
    <t>General and administrative expenses</t>
  </si>
  <si>
    <t>521</t>
  </si>
  <si>
    <t>General and ad. expenses Dubai</t>
  </si>
  <si>
    <t>521001</t>
  </si>
  <si>
    <t>521002</t>
  </si>
  <si>
    <t>provide ledgers, salary working and WPS details</t>
  </si>
  <si>
    <t>521003</t>
  </si>
  <si>
    <t>521010</t>
  </si>
  <si>
    <t>521016</t>
  </si>
  <si>
    <t>Please, Provide ledger</t>
  </si>
  <si>
    <t>521017</t>
  </si>
  <si>
    <t>521029</t>
  </si>
  <si>
    <t>521030</t>
  </si>
  <si>
    <t>521035</t>
  </si>
  <si>
    <t>521036</t>
  </si>
  <si>
    <t>521049</t>
  </si>
  <si>
    <t>521056</t>
  </si>
  <si>
    <t>521057</t>
  </si>
  <si>
    <t>521061</t>
  </si>
  <si>
    <t>521062</t>
  </si>
  <si>
    <t>521063</t>
  </si>
  <si>
    <t>521064</t>
  </si>
  <si>
    <t>521065</t>
  </si>
  <si>
    <t>521066</t>
  </si>
  <si>
    <t>521067</t>
  </si>
  <si>
    <t>521068</t>
  </si>
  <si>
    <t>523</t>
  </si>
  <si>
    <t>commission</t>
  </si>
  <si>
    <t>5231</t>
  </si>
  <si>
    <t>Sales Commission</t>
  </si>
  <si>
    <t xml:space="preserve">Provide ledger </t>
  </si>
  <si>
    <t>5231001</t>
  </si>
  <si>
    <t>5231002</t>
  </si>
  <si>
    <t>COMM HANAFY</t>
  </si>
  <si>
    <t>5231003</t>
  </si>
  <si>
    <t>ABDALLAH KHALIFA</t>
  </si>
  <si>
    <t>5232</t>
  </si>
  <si>
    <t>Operation Commission</t>
  </si>
  <si>
    <t>5232001</t>
  </si>
  <si>
    <t>5232002</t>
  </si>
  <si>
    <t>COMM RAFIQ</t>
  </si>
  <si>
    <t>524</t>
  </si>
  <si>
    <t>Provide ledger and rental agreement.</t>
  </si>
  <si>
    <t>524001</t>
  </si>
  <si>
    <t>Old office rent</t>
  </si>
  <si>
    <t>524002</t>
  </si>
  <si>
    <t>Cars rent</t>
  </si>
  <si>
    <t>524003</t>
  </si>
  <si>
    <t>Parking fees</t>
  </si>
  <si>
    <t>524004</t>
  </si>
  <si>
    <t>Head Office Rent</t>
  </si>
  <si>
    <t>53</t>
  </si>
  <si>
    <t>Provide ledger</t>
  </si>
  <si>
    <t>531</t>
  </si>
  <si>
    <t>Discount</t>
  </si>
  <si>
    <t>531001</t>
  </si>
  <si>
    <t>Discount allowed</t>
  </si>
  <si>
    <t>End of Report</t>
  </si>
  <si>
    <r>
      <t xml:space="preserve">Provide Fixed assets depriciation schedule. Please, provide us the useful life for booking of the expenses.
2. Also provide the purchase invoice vehicles and </t>
    </r>
    <r>
      <rPr>
        <i/>
        <sz val="10"/>
        <rFont val="Arial"/>
        <family val="2"/>
      </rPr>
      <t>Mulkiya</t>
    </r>
  </si>
  <si>
    <t>Why negative?</t>
  </si>
  <si>
    <t>1. Also provide Trial Balance In excel in english</t>
  </si>
  <si>
    <t>Requirement List &amp; Samples</t>
  </si>
  <si>
    <t>A.</t>
  </si>
  <si>
    <t>Ramidos Global Logistics-2024</t>
  </si>
  <si>
    <t>a.</t>
  </si>
  <si>
    <t>PPE</t>
  </si>
  <si>
    <t>b.</t>
  </si>
  <si>
    <t>Cash &amp; Bank Balance</t>
  </si>
  <si>
    <t>Please, provide subsequent bank statement from Jan-March-2025</t>
  </si>
  <si>
    <t>Account Receivable</t>
  </si>
  <si>
    <t>Prepayments</t>
  </si>
  <si>
    <t>Please, provide the confirmation from the staff relating to the staff advances</t>
  </si>
  <si>
    <t>Vat</t>
  </si>
  <si>
    <t>Please, provide vat return submitted to FTA and excel sheet of Vat workings for all 4 quarters.</t>
  </si>
  <si>
    <t>Please, provide car maintainence expenses invoice</t>
  </si>
  <si>
    <t>Please, provide accounting fee invoice</t>
  </si>
  <si>
    <t>Please, provide the following samples of invoices</t>
  </si>
  <si>
    <t>Amount</t>
  </si>
  <si>
    <t>553</t>
  </si>
  <si>
    <t>751</t>
  </si>
  <si>
    <t>810</t>
  </si>
  <si>
    <t>902</t>
  </si>
  <si>
    <t>903</t>
  </si>
  <si>
    <t>1061</t>
  </si>
  <si>
    <t>1081</t>
  </si>
  <si>
    <t>S. No</t>
  </si>
  <si>
    <t>S.No</t>
  </si>
  <si>
    <t xml:space="preserve">Direct Cost </t>
  </si>
  <si>
    <t>Document Number</t>
  </si>
  <si>
    <t>Date</t>
  </si>
  <si>
    <t>Please, provide the renewed rental agreement as previous rental agreement expired on 30/10/2024.</t>
  </si>
  <si>
    <t>Mulkiya for vehicle</t>
  </si>
  <si>
    <t>Please, provide invoice for vehicle</t>
  </si>
  <si>
    <t>Please provide the payroll/salary sheet</t>
  </si>
  <si>
    <t>Also, provide bank statement for the whole year ending 31, December 2024.</t>
  </si>
  <si>
    <t>c.</t>
  </si>
  <si>
    <t>Please, provide the bank balance confirmation. (Format attached)</t>
  </si>
  <si>
    <t>Customer list and statements of accounts for 2024 and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</si>
</sst>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_);\(0.00\)"/>
  </numFmts>
  <fonts count="7" x14ac:knownFonts="1">
    <font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>
      <alignment vertical="top"/>
    </xf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165" fontId="0" fillId="0" borderId="0" xfId="1" applyNumberFormat="1" applyFont="1"/>
    <xf numFmtId="0" fontId="1" fillId="0" borderId="0" xfId="0" applyFont="1" applyAlignment="1">
      <alignment wrapText="1"/>
    </xf>
    <xf numFmtId="165" fontId="0" fillId="0" borderId="0" xfId="0" applyNumberFormat="1"/>
    <xf numFmtId="0" fontId="3" fillId="0" borderId="0" xfId="0" applyFont="1"/>
    <xf numFmtId="166" fontId="4" fillId="0" borderId="0" xfId="2" applyNumberFormat="1" applyAlignment="1">
      <alignment horizontal="left" vertical="top"/>
    </xf>
    <xf numFmtId="14" fontId="4" fillId="0" borderId="0" xfId="2" applyNumberFormat="1">
      <alignment vertical="top"/>
    </xf>
    <xf numFmtId="0" fontId="4" fillId="0" borderId="0" xfId="2">
      <alignment vertical="top"/>
    </xf>
    <xf numFmtId="3" fontId="4" fillId="0" borderId="0" xfId="2" applyNumberFormat="1">
      <alignment vertical="top"/>
    </xf>
    <xf numFmtId="0" fontId="4" fillId="0" borderId="0" xfId="2" applyAlignment="1">
      <alignment horizontal="center" vertical="top"/>
    </xf>
    <xf numFmtId="0" fontId="4" fillId="0" borderId="0" xfId="2" applyAlignment="1">
      <alignment horizontal="right" vertical="top"/>
    </xf>
    <xf numFmtId="0" fontId="4" fillId="0" borderId="0" xfId="2" applyAlignment="1">
      <alignment horizontal="left" vertical="top"/>
    </xf>
    <xf numFmtId="0" fontId="5" fillId="0" borderId="0" xfId="2" applyFont="1">
      <alignment vertical="top"/>
    </xf>
    <xf numFmtId="0" fontId="5" fillId="0" borderId="0" xfId="2" applyFont="1" applyAlignment="1">
      <alignment horizontal="right" vertical="top"/>
    </xf>
    <xf numFmtId="0" fontId="5" fillId="0" borderId="0" xfId="2" applyFont="1" applyAlignment="1">
      <alignment horizontal="left" vertical="top"/>
    </xf>
    <xf numFmtId="166" fontId="5" fillId="0" borderId="0" xfId="2" applyNumberFormat="1" applyFont="1">
      <alignment vertical="top"/>
    </xf>
    <xf numFmtId="166" fontId="4" fillId="0" borderId="0" xfId="2" applyNumberFormat="1">
      <alignment vertical="top"/>
    </xf>
    <xf numFmtId="164" fontId="4" fillId="0" borderId="0" xfId="1" applyFont="1" applyAlignment="1">
      <alignment vertical="top"/>
    </xf>
    <xf numFmtId="164" fontId="4" fillId="0" borderId="0" xfId="1" applyFont="1" applyAlignment="1">
      <alignment horizontal="left" vertical="top"/>
    </xf>
    <xf numFmtId="164" fontId="5" fillId="0" borderId="0" xfId="1" applyFont="1" applyAlignment="1">
      <alignment horizontal="left" vertical="top"/>
    </xf>
    <xf numFmtId="164" fontId="4" fillId="2" borderId="0" xfId="1" applyFont="1" applyFill="1" applyAlignment="1">
      <alignment horizontal="left" vertical="top"/>
    </xf>
    <xf numFmtId="0" fontId="6" fillId="0" borderId="0" xfId="0" applyFont="1"/>
    <xf numFmtId="16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2" applyAlignment="1">
      <alignment horizontal="center" vertical="top" wrapText="1"/>
    </xf>
    <xf numFmtId="14" fontId="4" fillId="0" borderId="0" xfId="2" applyNumberFormat="1" applyAlignment="1">
      <alignment horizontal="center" vertical="top"/>
    </xf>
    <xf numFmtId="0" fontId="4" fillId="0" borderId="0" xfId="2" applyAlignment="1">
      <alignment horizontal="center" vertical="top"/>
    </xf>
  </cellXfs>
  <cellStyles count="3">
    <cellStyle name="Comma" xfId="1" builtinId="3"/>
    <cellStyle name="Normal" xfId="0" builtinId="0"/>
    <cellStyle name="Normal 28" xfId="2" xr:uid="{D9068D5E-6A82-4754-A675-9501A0843B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urram\KHURRAM\AAMIR\JUNE2000ACCOUNTS-JV-2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ir\D\D%20Drive\December-2002\Fixed%20Assets%20-%20Jul%202001%20to%20Dec%202001-1-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.000\TEMP\WINNT\Profiles\meves\Temporary%20Internet%20Files\OLK8\2000\12Dec00\Emerging%20Markets\TB\TB%20365%20Belgium%2012_00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kfdic\d\My%20Documents\Consultancy\Feasibility%20Studies\Tuna%20Fish\2%20-%20Projected%20Financials\Financials%20-%20Industrial%20Fish%20Vessels%20-%2011.02.04%20-%20arranged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ptconsultantsuae-my.sharepoint.com/personal/prashant_babu_daxin-global_ae/Documents/Nokaaf%20Work/1.%20Ongoing/Ramidos%20Global/2024/Trial%20&amp;%20Financial/Ramidos%20Financials%202024.xlsx" TargetMode="External"/><Relationship Id="rId1" Type="http://schemas.openxmlformats.org/officeDocument/2006/relationships/externalLinkPath" Target="Trial%20&amp;%20Financial/Ramidos%20Financials%20202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am/Local%20Settings/Temporary%20Internet%20Files/OLK9B/BVFinancial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1/Server/Users/zothman.TAGI-AD/Desktop/New%20folder%20(13)/New%20folder%20(17)/May%202014/FS/D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S_J"/>
      <sheetName val="BS_NT"/>
      <sheetName val="PL_J"/>
      <sheetName val="PL_JP"/>
      <sheetName val="F.S."/>
      <sheetName val="EST_PL"/>
      <sheetName val="BGT_PL"/>
      <sheetName val="T. B. 2000F"/>
      <sheetName val="Monthly Accounts"/>
      <sheetName val="COS 2000"/>
      <sheetName val="Stock 2000"/>
      <sheetName val="Purchases 2000"/>
      <sheetName val="TOP SHEETS (1)"/>
      <sheetName val="TOP SHEETS (2)"/>
      <sheetName val="TOP SHEETS (3)"/>
      <sheetName val="TOP SHEETS (4)"/>
      <sheetName val="TOP SHEETS (5)"/>
      <sheetName val="cash&amp; bank"/>
      <sheetName val="ACCOUNTS-2000"/>
      <sheetName val="RESERVES"/>
      <sheetName val="Cashflow-2000"/>
      <sheetName val="Expenses &amp; Inco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E-2002"/>
      <sheetName val="JUNE-2002-FINAL"/>
      <sheetName val="Sheet4"/>
      <sheetName val="CAPATALIZATION-December- 2002"/>
      <sheetName val="A"/>
      <sheetName val="Assets-Top Sheet - Jun 2001"/>
      <sheetName val="Depre-Diff due to rates"/>
      <sheetName val="CWIP - Dec 2001"/>
      <sheetName val="EXPENSE OUT - Dec 2001"/>
      <sheetName val="Add-AC &amp; REF"/>
      <sheetName val="Sale-AC &amp; REF"/>
      <sheetName val="Add-Veh-TPT"/>
      <sheetName val="Sale-Veh-TPT"/>
      <sheetName val="Add-Veh-Exec"/>
      <sheetName val="Sale-Veh-Exec"/>
      <sheetName val="Add-Off-Equip"/>
      <sheetName val="Sale-Off-Equip"/>
      <sheetName val="Add-Furniture"/>
      <sheetName val="Sale-Furniture"/>
      <sheetName val="Add-Plant &amp; Mach"/>
      <sheetName val="Sale-Plant &amp; Mach"/>
      <sheetName val="Sale-Dies"/>
      <sheetName val="Add-Special tools"/>
      <sheetName val="Sale-Special tools"/>
      <sheetName val="Add-Comp-Mainframe"/>
      <sheetName val="Sale-Comp-Mainframe"/>
      <sheetName val="Add-Personal Comp"/>
      <sheetName val="Sale-Personal Comp"/>
      <sheetName val="Sale-Comp-Exec"/>
      <sheetName val="Add-Electric Install"/>
      <sheetName val="Sale-Electric Install"/>
      <sheetName val="Sheet26"/>
      <sheetName val="Sheet25"/>
      <sheetName val="Sheet24"/>
      <sheetName val="Sheet23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ial Balance"/>
      <sheetName val="CRITERIA1"/>
      <sheetName val="CODE"/>
      <sheetName val="Jnl"/>
      <sheetName val="Upload Journal"/>
      <sheetName val="Headcount"/>
      <sheetName val="Intercompany Activity- 100"/>
      <sheetName val="Intercompany Activity- 300"/>
      <sheetName val="Intercompany Activity- 325"/>
      <sheetName val="Accrued Liabilities"/>
    </sheetNames>
    <sheetDataSet>
      <sheetData sheetId="0"/>
      <sheetData sheetId="1">
        <row r="4">
          <cell r="D4" t="str">
            <v>Product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A"/>
      <sheetName val="B"/>
      <sheetName val="C"/>
      <sheetName val="D"/>
      <sheetName val="E"/>
      <sheetName val="F"/>
      <sheetName val="G"/>
      <sheetName val="H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7"/>
      <sheetName val="28"/>
      <sheetName val="29"/>
      <sheetName val="30"/>
      <sheetName val="31"/>
      <sheetName val="P&amp;l"/>
      <sheetName val="SALES"/>
      <sheetName val="FOH"/>
      <sheetName val="F.A."/>
      <sheetName val="Sheet1"/>
      <sheetName val="CRITERI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 refreshError="1"/>
      <sheetData sheetId="4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TOC"/>
      <sheetName val="Info"/>
      <sheetName val="DR"/>
      <sheetName val="Audit Report (unqualified)"/>
      <sheetName val="BS"/>
      <sheetName val="PL"/>
      <sheetName val="CIE"/>
      <sheetName val="CF"/>
      <sheetName val="Notes  "/>
      <sheetName val="Notes (2)"/>
      <sheetName val="FA"/>
      <sheetName val="Sch"/>
      <sheetName val="Fin Inst 1"/>
      <sheetName val="Fin Inst"/>
      <sheetName val="TB 2024"/>
      <sheetName val="Trial Balance- working "/>
      <sheetName val="Trial Balance 2024"/>
      <sheetName val="Revenue&amp;Cost"/>
      <sheetName val="Expense"/>
      <sheetName val="TB 2022"/>
      <sheetName val="Fin.Instr 2"/>
      <sheetName val="Fin Inst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Assumptions"/>
      <sheetName val="IS (Debt Financing)"/>
      <sheetName val="CF (Debt Financing) w.o. repay"/>
      <sheetName val="IRR (Debt Financing) w.o. repay"/>
      <sheetName val="CF (Equity Financing)"/>
      <sheetName val="IRR (Equity Financing)"/>
      <sheetName val="CF (Debt Financing) w. repay"/>
      <sheetName val="Debt"/>
      <sheetName val="Terminal Value"/>
      <sheetName val="Oper. &amp; Preop. Exp."/>
      <sheetName val="Wrkg. Cap. Assump."/>
      <sheetName val="Oper. Exp Assump."/>
      <sheetName val="Salary Structure"/>
    </sheetNames>
    <sheetDataSet>
      <sheetData sheetId="0"/>
      <sheetData sheetId="1" refreshError="1">
        <row r="22">
          <cell r="E22" t="str">
            <v>Option I</v>
          </cell>
          <cell r="F22" t="str">
            <v>Option II</v>
          </cell>
          <cell r="G22" t="str">
            <v>Option III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CF83-2C78-4390-9448-AC2E81A60E0F}">
  <dimension ref="A5:O115"/>
  <sheetViews>
    <sheetView topLeftCell="A11" workbookViewId="0">
      <selection activeCell="G14" sqref="G14"/>
    </sheetView>
  </sheetViews>
  <sheetFormatPr defaultRowHeight="12.5" x14ac:dyDescent="0.25"/>
  <cols>
    <col min="3" max="3" width="31.81640625" customWidth="1"/>
    <col min="5" max="5" width="10.1796875" bestFit="1" customWidth="1"/>
    <col min="6" max="6" width="12.08984375" customWidth="1"/>
    <col min="7" max="7" width="9.26953125" bestFit="1" customWidth="1"/>
  </cols>
  <sheetData>
    <row r="5" spans="3:15" x14ac:dyDescent="0.25">
      <c r="C5" s="1"/>
      <c r="E5" s="1"/>
    </row>
    <row r="6" spans="3:15" x14ac:dyDescent="0.25">
      <c r="G6" s="1"/>
      <c r="I6" s="31"/>
      <c r="J6" s="32"/>
    </row>
    <row r="7" spans="3:15" x14ac:dyDescent="0.25">
      <c r="C7" s="1" t="s">
        <v>0</v>
      </c>
      <c r="E7" s="1" t="s">
        <v>1</v>
      </c>
      <c r="F7" s="1" t="s">
        <v>2</v>
      </c>
      <c r="G7" s="1"/>
      <c r="H7" t="s">
        <v>76</v>
      </c>
      <c r="I7" s="1"/>
      <c r="J7" s="1"/>
    </row>
    <row r="8" spans="3:15" ht="13" x14ac:dyDescent="0.3">
      <c r="C8" s="2" t="s">
        <v>3</v>
      </c>
    </row>
    <row r="9" spans="3:15" x14ac:dyDescent="0.25">
      <c r="C9" s="1" t="s">
        <v>4</v>
      </c>
      <c r="E9" s="3">
        <v>490</v>
      </c>
      <c r="H9" s="33" t="s">
        <v>77</v>
      </c>
      <c r="I9" s="33"/>
      <c r="J9" s="33"/>
      <c r="K9" s="33"/>
      <c r="L9" s="33"/>
      <c r="M9" s="33"/>
      <c r="N9" s="33"/>
      <c r="O9" s="33"/>
    </row>
    <row r="10" spans="3:15" x14ac:dyDescent="0.25">
      <c r="C10" s="1" t="s">
        <v>5</v>
      </c>
      <c r="E10" s="3">
        <v>2240</v>
      </c>
      <c r="H10" s="33"/>
      <c r="I10" s="33"/>
      <c r="J10" s="33"/>
      <c r="K10" s="33"/>
      <c r="L10" s="33"/>
      <c r="M10" s="33"/>
      <c r="N10" s="33"/>
      <c r="O10" s="33"/>
    </row>
    <row r="11" spans="3:15" x14ac:dyDescent="0.25">
      <c r="C11" s="1" t="s">
        <v>6</v>
      </c>
      <c r="E11" s="3">
        <v>19200</v>
      </c>
      <c r="H11" s="33"/>
      <c r="I11" s="33"/>
      <c r="J11" s="33"/>
      <c r="K11" s="33"/>
      <c r="L11" s="33"/>
      <c r="M11" s="33"/>
      <c r="N11" s="33"/>
      <c r="O11" s="33"/>
    </row>
    <row r="13" spans="3:15" ht="13" x14ac:dyDescent="0.3">
      <c r="C13" s="2" t="s">
        <v>7</v>
      </c>
    </row>
    <row r="14" spans="3:15" x14ac:dyDescent="0.25">
      <c r="C14" s="1" t="s">
        <v>8</v>
      </c>
      <c r="E14">
        <v>875.53</v>
      </c>
      <c r="H14" t="s">
        <v>78</v>
      </c>
    </row>
    <row r="15" spans="3:15" x14ac:dyDescent="0.25">
      <c r="C15" s="1" t="s">
        <v>9</v>
      </c>
      <c r="E15">
        <v>36812.870000000003</v>
      </c>
      <c r="H15" t="s">
        <v>79</v>
      </c>
    </row>
    <row r="16" spans="3:15" x14ac:dyDescent="0.25">
      <c r="C16" t="s">
        <v>80</v>
      </c>
    </row>
    <row r="17" spans="3:9" x14ac:dyDescent="0.25">
      <c r="C17" s="1"/>
    </row>
    <row r="18" spans="3:9" x14ac:dyDescent="0.25">
      <c r="C18" s="1"/>
    </row>
    <row r="19" spans="3:9" x14ac:dyDescent="0.25">
      <c r="C19" s="1"/>
    </row>
    <row r="20" spans="3:9" x14ac:dyDescent="0.25">
      <c r="C20" s="1"/>
    </row>
    <row r="21" spans="3:9" x14ac:dyDescent="0.25">
      <c r="C21" s="1"/>
    </row>
    <row r="22" spans="3:9" ht="25" x14ac:dyDescent="0.25">
      <c r="C22" s="4" t="s">
        <v>10</v>
      </c>
      <c r="E22">
        <v>9193.99</v>
      </c>
    </row>
    <row r="24" spans="3:9" x14ac:dyDescent="0.25">
      <c r="C24" s="1" t="s">
        <v>11</v>
      </c>
      <c r="F24">
        <v>6807.45</v>
      </c>
    </row>
    <row r="26" spans="3:9" x14ac:dyDescent="0.25">
      <c r="C26" s="1" t="s">
        <v>12</v>
      </c>
      <c r="E26">
        <v>37195.53</v>
      </c>
    </row>
    <row r="28" spans="3:9" x14ac:dyDescent="0.25">
      <c r="C28" s="1" t="s">
        <v>13</v>
      </c>
      <c r="E28">
        <v>4874.37</v>
      </c>
    </row>
    <row r="30" spans="3:9" x14ac:dyDescent="0.25">
      <c r="C30" s="1" t="s">
        <v>14</v>
      </c>
      <c r="E30">
        <v>37.15</v>
      </c>
    </row>
    <row r="32" spans="3:9" x14ac:dyDescent="0.25">
      <c r="I32" s="5"/>
    </row>
    <row r="33" spans="3:9" ht="13" x14ac:dyDescent="0.3">
      <c r="C33" s="6" t="s">
        <v>15</v>
      </c>
    </row>
    <row r="34" spans="3:9" x14ac:dyDescent="0.25">
      <c r="I34" s="5"/>
    </row>
    <row r="36" spans="3:9" ht="13" x14ac:dyDescent="0.3">
      <c r="C36" s="6" t="s">
        <v>16</v>
      </c>
    </row>
    <row r="37" spans="3:9" x14ac:dyDescent="0.25">
      <c r="C37" s="1" t="s">
        <v>17</v>
      </c>
      <c r="F37">
        <v>4913</v>
      </c>
    </row>
    <row r="38" spans="3:9" x14ac:dyDescent="0.25">
      <c r="C38" s="1" t="s">
        <v>18</v>
      </c>
    </row>
    <row r="39" spans="3:9" x14ac:dyDescent="0.25">
      <c r="C39" s="1" t="s">
        <v>19</v>
      </c>
      <c r="F39">
        <v>557.72</v>
      </c>
    </row>
    <row r="40" spans="3:9" x14ac:dyDescent="0.25">
      <c r="C40" s="1" t="s">
        <v>20</v>
      </c>
      <c r="F40">
        <v>13718.04</v>
      </c>
    </row>
    <row r="41" spans="3:9" x14ac:dyDescent="0.25">
      <c r="C41" s="1" t="s">
        <v>21</v>
      </c>
      <c r="F41">
        <v>216903.29</v>
      </c>
    </row>
    <row r="43" spans="3:9" x14ac:dyDescent="0.25">
      <c r="C43" s="1" t="s">
        <v>22</v>
      </c>
      <c r="F43">
        <v>261.45</v>
      </c>
    </row>
    <row r="44" spans="3:9" x14ac:dyDescent="0.25">
      <c r="C44" s="1" t="s">
        <v>23</v>
      </c>
      <c r="E44">
        <v>12053.3</v>
      </c>
    </row>
    <row r="47" spans="3:9" ht="13" x14ac:dyDescent="0.3">
      <c r="C47" s="6" t="s">
        <v>24</v>
      </c>
    </row>
    <row r="48" spans="3:9" x14ac:dyDescent="0.25">
      <c r="C48" s="1" t="s">
        <v>25</v>
      </c>
      <c r="E48">
        <v>109319</v>
      </c>
    </row>
    <row r="49" spans="3:6" x14ac:dyDescent="0.25">
      <c r="C49" s="1" t="s">
        <v>26</v>
      </c>
      <c r="F49">
        <f>9319+1307</f>
        <v>10626</v>
      </c>
    </row>
    <row r="50" spans="3:6" x14ac:dyDescent="0.25">
      <c r="C50" s="1" t="s">
        <v>27</v>
      </c>
      <c r="E50" s="7"/>
      <c r="F50">
        <v>100000</v>
      </c>
    </row>
    <row r="51" spans="3:6" x14ac:dyDescent="0.25">
      <c r="C51" s="1"/>
      <c r="E51" s="7"/>
    </row>
    <row r="53" spans="3:6" x14ac:dyDescent="0.25">
      <c r="C53" s="1" t="s">
        <v>28</v>
      </c>
    </row>
    <row r="54" spans="3:6" x14ac:dyDescent="0.25">
      <c r="C54" t="s">
        <v>29</v>
      </c>
      <c r="F54">
        <v>23916.5</v>
      </c>
    </row>
    <row r="55" spans="3:6" x14ac:dyDescent="0.25">
      <c r="C55" t="s">
        <v>30</v>
      </c>
      <c r="F55">
        <v>5024.08</v>
      </c>
    </row>
    <row r="56" spans="3:6" x14ac:dyDescent="0.25">
      <c r="C56" t="s">
        <v>31</v>
      </c>
      <c r="F56">
        <v>375213.63</v>
      </c>
    </row>
    <row r="57" spans="3:6" x14ac:dyDescent="0.25">
      <c r="C57" t="s">
        <v>32</v>
      </c>
      <c r="F57">
        <v>1468097.41</v>
      </c>
    </row>
    <row r="58" spans="3:6" x14ac:dyDescent="0.25">
      <c r="C58" t="s">
        <v>33</v>
      </c>
      <c r="F58">
        <v>480027.21</v>
      </c>
    </row>
    <row r="59" spans="3:6" x14ac:dyDescent="0.25">
      <c r="C59" t="s">
        <v>34</v>
      </c>
      <c r="F59">
        <v>200983.9</v>
      </c>
    </row>
    <row r="60" spans="3:6" x14ac:dyDescent="0.25">
      <c r="C60" t="s">
        <v>35</v>
      </c>
      <c r="F60">
        <v>23705</v>
      </c>
    </row>
    <row r="61" spans="3:6" x14ac:dyDescent="0.25">
      <c r="C61" t="s">
        <v>36</v>
      </c>
      <c r="F61">
        <v>0</v>
      </c>
    </row>
    <row r="62" spans="3:6" x14ac:dyDescent="0.25">
      <c r="C62" t="s">
        <v>37</v>
      </c>
      <c r="F62">
        <v>6362.95</v>
      </c>
    </row>
    <row r="64" spans="3:6" x14ac:dyDescent="0.25">
      <c r="C64" s="1" t="s">
        <v>38</v>
      </c>
    </row>
    <row r="66" spans="3:5" x14ac:dyDescent="0.25">
      <c r="C66" s="1" t="s">
        <v>39</v>
      </c>
    </row>
    <row r="67" spans="3:5" x14ac:dyDescent="0.25">
      <c r="C67" t="s">
        <v>40</v>
      </c>
      <c r="E67">
        <v>16423</v>
      </c>
    </row>
    <row r="68" spans="3:5" x14ac:dyDescent="0.25">
      <c r="C68" t="s">
        <v>41</v>
      </c>
      <c r="E68">
        <v>391165.89</v>
      </c>
    </row>
    <row r="69" spans="3:5" x14ac:dyDescent="0.25">
      <c r="C69" t="s">
        <v>42</v>
      </c>
      <c r="E69">
        <v>1306329.9099999999</v>
      </c>
    </row>
    <row r="70" spans="3:5" x14ac:dyDescent="0.25">
      <c r="C70" t="s">
        <v>43</v>
      </c>
      <c r="E70">
        <v>406954.7</v>
      </c>
    </row>
    <row r="71" spans="3:5" x14ac:dyDescent="0.25">
      <c r="C71" t="s">
        <v>44</v>
      </c>
      <c r="E71">
        <v>194873.73</v>
      </c>
    </row>
    <row r="72" spans="3:5" x14ac:dyDescent="0.25">
      <c r="C72" t="s">
        <v>45</v>
      </c>
      <c r="E72">
        <v>0</v>
      </c>
    </row>
    <row r="73" spans="3:5" x14ac:dyDescent="0.25">
      <c r="C73" t="s">
        <v>46</v>
      </c>
      <c r="E73">
        <v>1403.83</v>
      </c>
    </row>
    <row r="74" spans="3:5" x14ac:dyDescent="0.25">
      <c r="C74" t="s">
        <v>47</v>
      </c>
      <c r="E74">
        <v>22310</v>
      </c>
    </row>
    <row r="75" spans="3:5" x14ac:dyDescent="0.25">
      <c r="C75" t="s">
        <v>48</v>
      </c>
      <c r="E75">
        <v>1337</v>
      </c>
    </row>
    <row r="76" spans="3:5" x14ac:dyDescent="0.25">
      <c r="C76" t="s">
        <v>49</v>
      </c>
      <c r="E76">
        <v>2221</v>
      </c>
    </row>
    <row r="79" spans="3:5" x14ac:dyDescent="0.25">
      <c r="C79" s="1" t="s">
        <v>50</v>
      </c>
    </row>
    <row r="80" spans="3:5" x14ac:dyDescent="0.25">
      <c r="C80" s="1"/>
    </row>
    <row r="81" spans="3:5" x14ac:dyDescent="0.25">
      <c r="C81" t="s">
        <v>51</v>
      </c>
      <c r="E81">
        <v>11875.31</v>
      </c>
    </row>
    <row r="82" spans="3:5" x14ac:dyDescent="0.25">
      <c r="C82" t="s">
        <v>52</v>
      </c>
      <c r="E82">
        <v>192350</v>
      </c>
    </row>
    <row r="83" spans="3:5" x14ac:dyDescent="0.25">
      <c r="C83" t="s">
        <v>53</v>
      </c>
      <c r="E83">
        <v>9797</v>
      </c>
    </row>
    <row r="84" spans="3:5" x14ac:dyDescent="0.25">
      <c r="C84" t="s">
        <v>54</v>
      </c>
      <c r="E84">
        <v>966.21</v>
      </c>
    </row>
    <row r="85" spans="3:5" x14ac:dyDescent="0.25">
      <c r="C85" t="s">
        <v>55</v>
      </c>
      <c r="E85">
        <v>3347</v>
      </c>
    </row>
    <row r="86" spans="3:5" x14ac:dyDescent="0.25">
      <c r="C86" t="s">
        <v>56</v>
      </c>
      <c r="E86">
        <v>4797.95</v>
      </c>
    </row>
    <row r="87" spans="3:5" x14ac:dyDescent="0.25">
      <c r="C87" t="s">
        <v>57</v>
      </c>
      <c r="E87">
        <v>9.4</v>
      </c>
    </row>
    <row r="88" spans="3:5" x14ac:dyDescent="0.25">
      <c r="C88" t="s">
        <v>58</v>
      </c>
      <c r="E88">
        <v>999</v>
      </c>
    </row>
    <row r="89" spans="3:5" x14ac:dyDescent="0.25">
      <c r="C89" t="s">
        <v>59</v>
      </c>
      <c r="E89">
        <v>16362.55</v>
      </c>
    </row>
    <row r="90" spans="3:5" x14ac:dyDescent="0.25">
      <c r="C90" t="s">
        <v>60</v>
      </c>
      <c r="E90">
        <v>38.700000000000003</v>
      </c>
    </row>
    <row r="91" spans="3:5" x14ac:dyDescent="0.25">
      <c r="C91" t="s">
        <v>61</v>
      </c>
      <c r="E91">
        <v>0</v>
      </c>
    </row>
    <row r="92" spans="3:5" x14ac:dyDescent="0.25">
      <c r="C92" t="s">
        <v>62</v>
      </c>
      <c r="E92">
        <v>8286.89</v>
      </c>
    </row>
    <row r="93" spans="3:5" x14ac:dyDescent="0.25">
      <c r="C93" t="s">
        <v>63</v>
      </c>
      <c r="E93">
        <v>165.25</v>
      </c>
    </row>
    <row r="94" spans="3:5" x14ac:dyDescent="0.25">
      <c r="C94" t="s">
        <v>64</v>
      </c>
      <c r="E94">
        <v>7953.99</v>
      </c>
    </row>
    <row r="95" spans="3:5" x14ac:dyDescent="0.25">
      <c r="C95" t="s">
        <v>65</v>
      </c>
      <c r="E95">
        <v>1550</v>
      </c>
    </row>
    <row r="96" spans="3:5" x14ac:dyDescent="0.25">
      <c r="C96" t="s">
        <v>66</v>
      </c>
      <c r="E96">
        <v>1915</v>
      </c>
    </row>
    <row r="97" spans="3:6" x14ac:dyDescent="0.25">
      <c r="C97" t="s">
        <v>67</v>
      </c>
      <c r="E97">
        <v>28350</v>
      </c>
    </row>
    <row r="98" spans="3:6" x14ac:dyDescent="0.25">
      <c r="C98" t="s">
        <v>68</v>
      </c>
      <c r="E98">
        <v>143</v>
      </c>
    </row>
    <row r="99" spans="3:6" x14ac:dyDescent="0.25">
      <c r="C99" t="s">
        <v>69</v>
      </c>
      <c r="E99">
        <v>1861.5</v>
      </c>
    </row>
    <row r="100" spans="3:6" x14ac:dyDescent="0.25">
      <c r="C100" t="s">
        <v>70</v>
      </c>
      <c r="E100">
        <v>620</v>
      </c>
    </row>
    <row r="101" spans="3:6" x14ac:dyDescent="0.25">
      <c r="C101" t="s">
        <v>71</v>
      </c>
      <c r="E101">
        <v>527.61</v>
      </c>
    </row>
    <row r="103" spans="3:6" x14ac:dyDescent="0.25">
      <c r="C103" s="1" t="s">
        <v>72</v>
      </c>
      <c r="E103">
        <v>1821.75</v>
      </c>
    </row>
    <row r="105" spans="3:6" x14ac:dyDescent="0.25">
      <c r="C105" s="1" t="s">
        <v>73</v>
      </c>
      <c r="E105">
        <v>65770.47</v>
      </c>
    </row>
    <row r="107" spans="3:6" x14ac:dyDescent="0.25">
      <c r="C107" s="1" t="s">
        <v>74</v>
      </c>
      <c r="E107">
        <v>2298.17</v>
      </c>
    </row>
    <row r="110" spans="3:6" x14ac:dyDescent="0.25">
      <c r="C110" s="1" t="s">
        <v>75</v>
      </c>
      <c r="E110" s="5">
        <f>SUM(E9:E107)</f>
        <v>2937117.5500000007</v>
      </c>
      <c r="F110" s="5">
        <f>SUM(F9:F107)</f>
        <v>2937117.63</v>
      </c>
    </row>
    <row r="111" spans="3:6" x14ac:dyDescent="0.25">
      <c r="E111" s="5">
        <f>E110-F110</f>
        <v>-7.9999999143183231E-2</v>
      </c>
    </row>
    <row r="112" spans="3:6" x14ac:dyDescent="0.25">
      <c r="E112" s="5"/>
    </row>
    <row r="113" spans="1:7" x14ac:dyDescent="0.25">
      <c r="E113" s="5"/>
    </row>
    <row r="114" spans="1:7" x14ac:dyDescent="0.25">
      <c r="A114" s="1"/>
      <c r="B114" s="1"/>
    </row>
    <row r="115" spans="1:7" x14ac:dyDescent="0.25">
      <c r="B115" s="1"/>
      <c r="E115" s="5"/>
      <c r="G115" s="5"/>
    </row>
  </sheetData>
  <mergeCells count="2">
    <mergeCell ref="I6:J6"/>
    <mergeCell ref="H9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39ED0-42D9-4F2F-AAF4-6B107F7306C1}">
  <sheetPr>
    <outlinePr summaryBelow="0"/>
    <pageSetUpPr autoPageBreaks="0"/>
  </sheetPr>
  <dimension ref="A1:AH440"/>
  <sheetViews>
    <sheetView topLeftCell="G374" workbookViewId="0">
      <selection activeCell="L384" sqref="L384"/>
    </sheetView>
  </sheetViews>
  <sheetFormatPr defaultColWidth="6.90625" defaultRowHeight="12.75" customHeight="1" x14ac:dyDescent="0.25"/>
  <cols>
    <col min="1" max="1" width="10.81640625" style="9" bestFit="1" customWidth="1"/>
    <col min="2" max="2" width="11.08984375" style="9" bestFit="1" customWidth="1"/>
    <col min="3" max="4" width="12.1796875" style="9" bestFit="1" customWidth="1"/>
    <col min="5" max="5" width="10.1796875" style="9" bestFit="1" customWidth="1"/>
    <col min="6" max="6" width="23.1796875" style="9" bestFit="1" customWidth="1"/>
    <col min="7" max="7" width="33.6328125" style="12" customWidth="1"/>
    <col min="8" max="8" width="14" style="9" bestFit="1" customWidth="1"/>
    <col min="9" max="9" width="57.26953125" style="9" customWidth="1"/>
    <col min="10" max="10" width="11" style="19" customWidth="1"/>
    <col min="11" max="11" width="12.453125" style="19" customWidth="1"/>
    <col min="12" max="13" width="13.81640625" style="19" customWidth="1"/>
    <col min="14" max="14" width="12.1796875" style="19" bestFit="1" customWidth="1"/>
    <col min="15" max="15" width="12.7265625" style="19" bestFit="1" customWidth="1"/>
    <col min="16" max="16" width="10" style="9" bestFit="1" customWidth="1"/>
    <col min="17" max="17" width="6.90625" style="9"/>
    <col min="18" max="19" width="10" style="9" bestFit="1" customWidth="1"/>
    <col min="20" max="255" width="6.90625" style="9"/>
    <col min="256" max="256" width="10.81640625" style="9" bestFit="1" customWidth="1"/>
    <col min="257" max="257" width="11.08984375" style="9" bestFit="1" customWidth="1"/>
    <col min="258" max="259" width="12.1796875" style="9" bestFit="1" customWidth="1"/>
    <col min="260" max="260" width="10.1796875" style="9" bestFit="1" customWidth="1"/>
    <col min="261" max="261" width="23.1796875" style="9" bestFit="1" customWidth="1"/>
    <col min="262" max="262" width="33.6328125" style="9" customWidth="1"/>
    <col min="263" max="263" width="14" style="9" bestFit="1" customWidth="1"/>
    <col min="264" max="264" width="57.26953125" style="9" bestFit="1" customWidth="1"/>
    <col min="265" max="266" width="10" style="9" bestFit="1" customWidth="1"/>
    <col min="267" max="268" width="13.81640625" style="9" bestFit="1" customWidth="1"/>
    <col min="269" max="269" width="11" style="9" bestFit="1" customWidth="1"/>
    <col min="270" max="270" width="12.7265625" style="9" bestFit="1" customWidth="1"/>
    <col min="271" max="511" width="6.90625" style="9"/>
    <col min="512" max="512" width="10.81640625" style="9" bestFit="1" customWidth="1"/>
    <col min="513" max="513" width="11.08984375" style="9" bestFit="1" customWidth="1"/>
    <col min="514" max="515" width="12.1796875" style="9" bestFit="1" customWidth="1"/>
    <col min="516" max="516" width="10.1796875" style="9" bestFit="1" customWidth="1"/>
    <col min="517" max="517" width="23.1796875" style="9" bestFit="1" customWidth="1"/>
    <col min="518" max="518" width="33.6328125" style="9" customWidth="1"/>
    <col min="519" max="519" width="14" style="9" bestFit="1" customWidth="1"/>
    <col min="520" max="520" width="57.26953125" style="9" bestFit="1" customWidth="1"/>
    <col min="521" max="522" width="10" style="9" bestFit="1" customWidth="1"/>
    <col min="523" max="524" width="13.81640625" style="9" bestFit="1" customWidth="1"/>
    <col min="525" max="525" width="11" style="9" bestFit="1" customWidth="1"/>
    <col min="526" max="526" width="12.7265625" style="9" bestFit="1" customWidth="1"/>
    <col min="527" max="767" width="6.90625" style="9"/>
    <col min="768" max="768" width="10.81640625" style="9" bestFit="1" customWidth="1"/>
    <col min="769" max="769" width="11.08984375" style="9" bestFit="1" customWidth="1"/>
    <col min="770" max="771" width="12.1796875" style="9" bestFit="1" customWidth="1"/>
    <col min="772" max="772" width="10.1796875" style="9" bestFit="1" customWidth="1"/>
    <col min="773" max="773" width="23.1796875" style="9" bestFit="1" customWidth="1"/>
    <col min="774" max="774" width="33.6328125" style="9" customWidth="1"/>
    <col min="775" max="775" width="14" style="9" bestFit="1" customWidth="1"/>
    <col min="776" max="776" width="57.26953125" style="9" bestFit="1" customWidth="1"/>
    <col min="777" max="778" width="10" style="9" bestFit="1" customWidth="1"/>
    <col min="779" max="780" width="13.81640625" style="9" bestFit="1" customWidth="1"/>
    <col min="781" max="781" width="11" style="9" bestFit="1" customWidth="1"/>
    <col min="782" max="782" width="12.7265625" style="9" bestFit="1" customWidth="1"/>
    <col min="783" max="1023" width="6.90625" style="9"/>
    <col min="1024" max="1024" width="10.81640625" style="9" bestFit="1" customWidth="1"/>
    <col min="1025" max="1025" width="11.08984375" style="9" bestFit="1" customWidth="1"/>
    <col min="1026" max="1027" width="12.1796875" style="9" bestFit="1" customWidth="1"/>
    <col min="1028" max="1028" width="10.1796875" style="9" bestFit="1" customWidth="1"/>
    <col min="1029" max="1029" width="23.1796875" style="9" bestFit="1" customWidth="1"/>
    <col min="1030" max="1030" width="33.6328125" style="9" customWidth="1"/>
    <col min="1031" max="1031" width="14" style="9" bestFit="1" customWidth="1"/>
    <col min="1032" max="1032" width="57.26953125" style="9" bestFit="1" customWidth="1"/>
    <col min="1033" max="1034" width="10" style="9" bestFit="1" customWidth="1"/>
    <col min="1035" max="1036" width="13.81640625" style="9" bestFit="1" customWidth="1"/>
    <col min="1037" max="1037" width="11" style="9" bestFit="1" customWidth="1"/>
    <col min="1038" max="1038" width="12.7265625" style="9" bestFit="1" customWidth="1"/>
    <col min="1039" max="1279" width="6.90625" style="9"/>
    <col min="1280" max="1280" width="10.81640625" style="9" bestFit="1" customWidth="1"/>
    <col min="1281" max="1281" width="11.08984375" style="9" bestFit="1" customWidth="1"/>
    <col min="1282" max="1283" width="12.1796875" style="9" bestFit="1" customWidth="1"/>
    <col min="1284" max="1284" width="10.1796875" style="9" bestFit="1" customWidth="1"/>
    <col min="1285" max="1285" width="23.1796875" style="9" bestFit="1" customWidth="1"/>
    <col min="1286" max="1286" width="33.6328125" style="9" customWidth="1"/>
    <col min="1287" max="1287" width="14" style="9" bestFit="1" customWidth="1"/>
    <col min="1288" max="1288" width="57.26953125" style="9" bestFit="1" customWidth="1"/>
    <col min="1289" max="1290" width="10" style="9" bestFit="1" customWidth="1"/>
    <col min="1291" max="1292" width="13.81640625" style="9" bestFit="1" customWidth="1"/>
    <col min="1293" max="1293" width="11" style="9" bestFit="1" customWidth="1"/>
    <col min="1294" max="1294" width="12.7265625" style="9" bestFit="1" customWidth="1"/>
    <col min="1295" max="1535" width="6.90625" style="9"/>
    <col min="1536" max="1536" width="10.81640625" style="9" bestFit="1" customWidth="1"/>
    <col min="1537" max="1537" width="11.08984375" style="9" bestFit="1" customWidth="1"/>
    <col min="1538" max="1539" width="12.1796875" style="9" bestFit="1" customWidth="1"/>
    <col min="1540" max="1540" width="10.1796875" style="9" bestFit="1" customWidth="1"/>
    <col min="1541" max="1541" width="23.1796875" style="9" bestFit="1" customWidth="1"/>
    <col min="1542" max="1542" width="33.6328125" style="9" customWidth="1"/>
    <col min="1543" max="1543" width="14" style="9" bestFit="1" customWidth="1"/>
    <col min="1544" max="1544" width="57.26953125" style="9" bestFit="1" customWidth="1"/>
    <col min="1545" max="1546" width="10" style="9" bestFit="1" customWidth="1"/>
    <col min="1547" max="1548" width="13.81640625" style="9" bestFit="1" customWidth="1"/>
    <col min="1549" max="1549" width="11" style="9" bestFit="1" customWidth="1"/>
    <col min="1550" max="1550" width="12.7265625" style="9" bestFit="1" customWidth="1"/>
    <col min="1551" max="1791" width="6.90625" style="9"/>
    <col min="1792" max="1792" width="10.81640625" style="9" bestFit="1" customWidth="1"/>
    <col min="1793" max="1793" width="11.08984375" style="9" bestFit="1" customWidth="1"/>
    <col min="1794" max="1795" width="12.1796875" style="9" bestFit="1" customWidth="1"/>
    <col min="1796" max="1796" width="10.1796875" style="9" bestFit="1" customWidth="1"/>
    <col min="1797" max="1797" width="23.1796875" style="9" bestFit="1" customWidth="1"/>
    <col min="1798" max="1798" width="33.6328125" style="9" customWidth="1"/>
    <col min="1799" max="1799" width="14" style="9" bestFit="1" customWidth="1"/>
    <col min="1800" max="1800" width="57.26953125" style="9" bestFit="1" customWidth="1"/>
    <col min="1801" max="1802" width="10" style="9" bestFit="1" customWidth="1"/>
    <col min="1803" max="1804" width="13.81640625" style="9" bestFit="1" customWidth="1"/>
    <col min="1805" max="1805" width="11" style="9" bestFit="1" customWidth="1"/>
    <col min="1806" max="1806" width="12.7265625" style="9" bestFit="1" customWidth="1"/>
    <col min="1807" max="2047" width="6.90625" style="9"/>
    <col min="2048" max="2048" width="10.81640625" style="9" bestFit="1" customWidth="1"/>
    <col min="2049" max="2049" width="11.08984375" style="9" bestFit="1" customWidth="1"/>
    <col min="2050" max="2051" width="12.1796875" style="9" bestFit="1" customWidth="1"/>
    <col min="2052" max="2052" width="10.1796875" style="9" bestFit="1" customWidth="1"/>
    <col min="2053" max="2053" width="23.1796875" style="9" bestFit="1" customWidth="1"/>
    <col min="2054" max="2054" width="33.6328125" style="9" customWidth="1"/>
    <col min="2055" max="2055" width="14" style="9" bestFit="1" customWidth="1"/>
    <col min="2056" max="2056" width="57.26953125" style="9" bestFit="1" customWidth="1"/>
    <col min="2057" max="2058" width="10" style="9" bestFit="1" customWidth="1"/>
    <col min="2059" max="2060" width="13.81640625" style="9" bestFit="1" customWidth="1"/>
    <col min="2061" max="2061" width="11" style="9" bestFit="1" customWidth="1"/>
    <col min="2062" max="2062" width="12.7265625" style="9" bestFit="1" customWidth="1"/>
    <col min="2063" max="2303" width="6.90625" style="9"/>
    <col min="2304" max="2304" width="10.81640625" style="9" bestFit="1" customWidth="1"/>
    <col min="2305" max="2305" width="11.08984375" style="9" bestFit="1" customWidth="1"/>
    <col min="2306" max="2307" width="12.1796875" style="9" bestFit="1" customWidth="1"/>
    <col min="2308" max="2308" width="10.1796875" style="9" bestFit="1" customWidth="1"/>
    <col min="2309" max="2309" width="23.1796875" style="9" bestFit="1" customWidth="1"/>
    <col min="2310" max="2310" width="33.6328125" style="9" customWidth="1"/>
    <col min="2311" max="2311" width="14" style="9" bestFit="1" customWidth="1"/>
    <col min="2312" max="2312" width="57.26953125" style="9" bestFit="1" customWidth="1"/>
    <col min="2313" max="2314" width="10" style="9" bestFit="1" customWidth="1"/>
    <col min="2315" max="2316" width="13.81640625" style="9" bestFit="1" customWidth="1"/>
    <col min="2317" max="2317" width="11" style="9" bestFit="1" customWidth="1"/>
    <col min="2318" max="2318" width="12.7265625" style="9" bestFit="1" customWidth="1"/>
    <col min="2319" max="2559" width="6.90625" style="9"/>
    <col min="2560" max="2560" width="10.81640625" style="9" bestFit="1" customWidth="1"/>
    <col min="2561" max="2561" width="11.08984375" style="9" bestFit="1" customWidth="1"/>
    <col min="2562" max="2563" width="12.1796875" style="9" bestFit="1" customWidth="1"/>
    <col min="2564" max="2564" width="10.1796875" style="9" bestFit="1" customWidth="1"/>
    <col min="2565" max="2565" width="23.1796875" style="9" bestFit="1" customWidth="1"/>
    <col min="2566" max="2566" width="33.6328125" style="9" customWidth="1"/>
    <col min="2567" max="2567" width="14" style="9" bestFit="1" customWidth="1"/>
    <col min="2568" max="2568" width="57.26953125" style="9" bestFit="1" customWidth="1"/>
    <col min="2569" max="2570" width="10" style="9" bestFit="1" customWidth="1"/>
    <col min="2571" max="2572" width="13.81640625" style="9" bestFit="1" customWidth="1"/>
    <col min="2573" max="2573" width="11" style="9" bestFit="1" customWidth="1"/>
    <col min="2574" max="2574" width="12.7265625" style="9" bestFit="1" customWidth="1"/>
    <col min="2575" max="2815" width="6.90625" style="9"/>
    <col min="2816" max="2816" width="10.81640625" style="9" bestFit="1" customWidth="1"/>
    <col min="2817" max="2817" width="11.08984375" style="9" bestFit="1" customWidth="1"/>
    <col min="2818" max="2819" width="12.1796875" style="9" bestFit="1" customWidth="1"/>
    <col min="2820" max="2820" width="10.1796875" style="9" bestFit="1" customWidth="1"/>
    <col min="2821" max="2821" width="23.1796875" style="9" bestFit="1" customWidth="1"/>
    <col min="2822" max="2822" width="33.6328125" style="9" customWidth="1"/>
    <col min="2823" max="2823" width="14" style="9" bestFit="1" customWidth="1"/>
    <col min="2824" max="2824" width="57.26953125" style="9" bestFit="1" customWidth="1"/>
    <col min="2825" max="2826" width="10" style="9" bestFit="1" customWidth="1"/>
    <col min="2827" max="2828" width="13.81640625" style="9" bestFit="1" customWidth="1"/>
    <col min="2829" max="2829" width="11" style="9" bestFit="1" customWidth="1"/>
    <col min="2830" max="2830" width="12.7265625" style="9" bestFit="1" customWidth="1"/>
    <col min="2831" max="3071" width="6.90625" style="9"/>
    <col min="3072" max="3072" width="10.81640625" style="9" bestFit="1" customWidth="1"/>
    <col min="3073" max="3073" width="11.08984375" style="9" bestFit="1" customWidth="1"/>
    <col min="3074" max="3075" width="12.1796875" style="9" bestFit="1" customWidth="1"/>
    <col min="3076" max="3076" width="10.1796875" style="9" bestFit="1" customWidth="1"/>
    <col min="3077" max="3077" width="23.1796875" style="9" bestFit="1" customWidth="1"/>
    <col min="3078" max="3078" width="33.6328125" style="9" customWidth="1"/>
    <col min="3079" max="3079" width="14" style="9" bestFit="1" customWidth="1"/>
    <col min="3080" max="3080" width="57.26953125" style="9" bestFit="1" customWidth="1"/>
    <col min="3081" max="3082" width="10" style="9" bestFit="1" customWidth="1"/>
    <col min="3083" max="3084" width="13.81640625" style="9" bestFit="1" customWidth="1"/>
    <col min="3085" max="3085" width="11" style="9" bestFit="1" customWidth="1"/>
    <col min="3086" max="3086" width="12.7265625" style="9" bestFit="1" customWidth="1"/>
    <col min="3087" max="3327" width="6.90625" style="9"/>
    <col min="3328" max="3328" width="10.81640625" style="9" bestFit="1" customWidth="1"/>
    <col min="3329" max="3329" width="11.08984375" style="9" bestFit="1" customWidth="1"/>
    <col min="3330" max="3331" width="12.1796875" style="9" bestFit="1" customWidth="1"/>
    <col min="3332" max="3332" width="10.1796875" style="9" bestFit="1" customWidth="1"/>
    <col min="3333" max="3333" width="23.1796875" style="9" bestFit="1" customWidth="1"/>
    <col min="3334" max="3334" width="33.6328125" style="9" customWidth="1"/>
    <col min="3335" max="3335" width="14" style="9" bestFit="1" customWidth="1"/>
    <col min="3336" max="3336" width="57.26953125" style="9" bestFit="1" customWidth="1"/>
    <col min="3337" max="3338" width="10" style="9" bestFit="1" customWidth="1"/>
    <col min="3339" max="3340" width="13.81640625" style="9" bestFit="1" customWidth="1"/>
    <col min="3341" max="3341" width="11" style="9" bestFit="1" customWidth="1"/>
    <col min="3342" max="3342" width="12.7265625" style="9" bestFit="1" customWidth="1"/>
    <col min="3343" max="3583" width="6.90625" style="9"/>
    <col min="3584" max="3584" width="10.81640625" style="9" bestFit="1" customWidth="1"/>
    <col min="3585" max="3585" width="11.08984375" style="9" bestFit="1" customWidth="1"/>
    <col min="3586" max="3587" width="12.1796875" style="9" bestFit="1" customWidth="1"/>
    <col min="3588" max="3588" width="10.1796875" style="9" bestFit="1" customWidth="1"/>
    <col min="3589" max="3589" width="23.1796875" style="9" bestFit="1" customWidth="1"/>
    <col min="3590" max="3590" width="33.6328125" style="9" customWidth="1"/>
    <col min="3591" max="3591" width="14" style="9" bestFit="1" customWidth="1"/>
    <col min="3592" max="3592" width="57.26953125" style="9" bestFit="1" customWidth="1"/>
    <col min="3593" max="3594" width="10" style="9" bestFit="1" customWidth="1"/>
    <col min="3595" max="3596" width="13.81640625" style="9" bestFit="1" customWidth="1"/>
    <col min="3597" max="3597" width="11" style="9" bestFit="1" customWidth="1"/>
    <col min="3598" max="3598" width="12.7265625" style="9" bestFit="1" customWidth="1"/>
    <col min="3599" max="3839" width="6.90625" style="9"/>
    <col min="3840" max="3840" width="10.81640625" style="9" bestFit="1" customWidth="1"/>
    <col min="3841" max="3841" width="11.08984375" style="9" bestFit="1" customWidth="1"/>
    <col min="3842" max="3843" width="12.1796875" style="9" bestFit="1" customWidth="1"/>
    <col min="3844" max="3844" width="10.1796875" style="9" bestFit="1" customWidth="1"/>
    <col min="3845" max="3845" width="23.1796875" style="9" bestFit="1" customWidth="1"/>
    <col min="3846" max="3846" width="33.6328125" style="9" customWidth="1"/>
    <col min="3847" max="3847" width="14" style="9" bestFit="1" customWidth="1"/>
    <col min="3848" max="3848" width="57.26953125" style="9" bestFit="1" customWidth="1"/>
    <col min="3849" max="3850" width="10" style="9" bestFit="1" customWidth="1"/>
    <col min="3851" max="3852" width="13.81640625" style="9" bestFit="1" customWidth="1"/>
    <col min="3853" max="3853" width="11" style="9" bestFit="1" customWidth="1"/>
    <col min="3854" max="3854" width="12.7265625" style="9" bestFit="1" customWidth="1"/>
    <col min="3855" max="4095" width="6.90625" style="9"/>
    <col min="4096" max="4096" width="10.81640625" style="9" bestFit="1" customWidth="1"/>
    <col min="4097" max="4097" width="11.08984375" style="9" bestFit="1" customWidth="1"/>
    <col min="4098" max="4099" width="12.1796875" style="9" bestFit="1" customWidth="1"/>
    <col min="4100" max="4100" width="10.1796875" style="9" bestFit="1" customWidth="1"/>
    <col min="4101" max="4101" width="23.1796875" style="9" bestFit="1" customWidth="1"/>
    <col min="4102" max="4102" width="33.6328125" style="9" customWidth="1"/>
    <col min="4103" max="4103" width="14" style="9" bestFit="1" customWidth="1"/>
    <col min="4104" max="4104" width="57.26953125" style="9" bestFit="1" customWidth="1"/>
    <col min="4105" max="4106" width="10" style="9" bestFit="1" customWidth="1"/>
    <col min="4107" max="4108" width="13.81640625" style="9" bestFit="1" customWidth="1"/>
    <col min="4109" max="4109" width="11" style="9" bestFit="1" customWidth="1"/>
    <col min="4110" max="4110" width="12.7265625" style="9" bestFit="1" customWidth="1"/>
    <col min="4111" max="4351" width="6.90625" style="9"/>
    <col min="4352" max="4352" width="10.81640625" style="9" bestFit="1" customWidth="1"/>
    <col min="4353" max="4353" width="11.08984375" style="9" bestFit="1" customWidth="1"/>
    <col min="4354" max="4355" width="12.1796875" style="9" bestFit="1" customWidth="1"/>
    <col min="4356" max="4356" width="10.1796875" style="9" bestFit="1" customWidth="1"/>
    <col min="4357" max="4357" width="23.1796875" style="9" bestFit="1" customWidth="1"/>
    <col min="4358" max="4358" width="33.6328125" style="9" customWidth="1"/>
    <col min="4359" max="4359" width="14" style="9" bestFit="1" customWidth="1"/>
    <col min="4360" max="4360" width="57.26953125" style="9" bestFit="1" customWidth="1"/>
    <col min="4361" max="4362" width="10" style="9" bestFit="1" customWidth="1"/>
    <col min="4363" max="4364" width="13.81640625" style="9" bestFit="1" customWidth="1"/>
    <col min="4365" max="4365" width="11" style="9" bestFit="1" customWidth="1"/>
    <col min="4366" max="4366" width="12.7265625" style="9" bestFit="1" customWidth="1"/>
    <col min="4367" max="4607" width="6.90625" style="9"/>
    <col min="4608" max="4608" width="10.81640625" style="9" bestFit="1" customWidth="1"/>
    <col min="4609" max="4609" width="11.08984375" style="9" bestFit="1" customWidth="1"/>
    <col min="4610" max="4611" width="12.1796875" style="9" bestFit="1" customWidth="1"/>
    <col min="4612" max="4612" width="10.1796875" style="9" bestFit="1" customWidth="1"/>
    <col min="4613" max="4613" width="23.1796875" style="9" bestFit="1" customWidth="1"/>
    <col min="4614" max="4614" width="33.6328125" style="9" customWidth="1"/>
    <col min="4615" max="4615" width="14" style="9" bestFit="1" customWidth="1"/>
    <col min="4616" max="4616" width="57.26953125" style="9" bestFit="1" customWidth="1"/>
    <col min="4617" max="4618" width="10" style="9" bestFit="1" customWidth="1"/>
    <col min="4619" max="4620" width="13.81640625" style="9" bestFit="1" customWidth="1"/>
    <col min="4621" max="4621" width="11" style="9" bestFit="1" customWidth="1"/>
    <col min="4622" max="4622" width="12.7265625" style="9" bestFit="1" customWidth="1"/>
    <col min="4623" max="4863" width="6.90625" style="9"/>
    <col min="4864" max="4864" width="10.81640625" style="9" bestFit="1" customWidth="1"/>
    <col min="4865" max="4865" width="11.08984375" style="9" bestFit="1" customWidth="1"/>
    <col min="4866" max="4867" width="12.1796875" style="9" bestFit="1" customWidth="1"/>
    <col min="4868" max="4868" width="10.1796875" style="9" bestFit="1" customWidth="1"/>
    <col min="4869" max="4869" width="23.1796875" style="9" bestFit="1" customWidth="1"/>
    <col min="4870" max="4870" width="33.6328125" style="9" customWidth="1"/>
    <col min="4871" max="4871" width="14" style="9" bestFit="1" customWidth="1"/>
    <col min="4872" max="4872" width="57.26953125" style="9" bestFit="1" customWidth="1"/>
    <col min="4873" max="4874" width="10" style="9" bestFit="1" customWidth="1"/>
    <col min="4875" max="4876" width="13.81640625" style="9" bestFit="1" customWidth="1"/>
    <col min="4877" max="4877" width="11" style="9" bestFit="1" customWidth="1"/>
    <col min="4878" max="4878" width="12.7265625" style="9" bestFit="1" customWidth="1"/>
    <col min="4879" max="5119" width="6.90625" style="9"/>
    <col min="5120" max="5120" width="10.81640625" style="9" bestFit="1" customWidth="1"/>
    <col min="5121" max="5121" width="11.08984375" style="9" bestFit="1" customWidth="1"/>
    <col min="5122" max="5123" width="12.1796875" style="9" bestFit="1" customWidth="1"/>
    <col min="5124" max="5124" width="10.1796875" style="9" bestFit="1" customWidth="1"/>
    <col min="5125" max="5125" width="23.1796875" style="9" bestFit="1" customWidth="1"/>
    <col min="5126" max="5126" width="33.6328125" style="9" customWidth="1"/>
    <col min="5127" max="5127" width="14" style="9" bestFit="1" customWidth="1"/>
    <col min="5128" max="5128" width="57.26953125" style="9" bestFit="1" customWidth="1"/>
    <col min="5129" max="5130" width="10" style="9" bestFit="1" customWidth="1"/>
    <col min="5131" max="5132" width="13.81640625" style="9" bestFit="1" customWidth="1"/>
    <col min="5133" max="5133" width="11" style="9" bestFit="1" customWidth="1"/>
    <col min="5134" max="5134" width="12.7265625" style="9" bestFit="1" customWidth="1"/>
    <col min="5135" max="5375" width="6.90625" style="9"/>
    <col min="5376" max="5376" width="10.81640625" style="9" bestFit="1" customWidth="1"/>
    <col min="5377" max="5377" width="11.08984375" style="9" bestFit="1" customWidth="1"/>
    <col min="5378" max="5379" width="12.1796875" style="9" bestFit="1" customWidth="1"/>
    <col min="5380" max="5380" width="10.1796875" style="9" bestFit="1" customWidth="1"/>
    <col min="5381" max="5381" width="23.1796875" style="9" bestFit="1" customWidth="1"/>
    <col min="5382" max="5382" width="33.6328125" style="9" customWidth="1"/>
    <col min="5383" max="5383" width="14" style="9" bestFit="1" customWidth="1"/>
    <col min="5384" max="5384" width="57.26953125" style="9" bestFit="1" customWidth="1"/>
    <col min="5385" max="5386" width="10" style="9" bestFit="1" customWidth="1"/>
    <col min="5387" max="5388" width="13.81640625" style="9" bestFit="1" customWidth="1"/>
    <col min="5389" max="5389" width="11" style="9" bestFit="1" customWidth="1"/>
    <col min="5390" max="5390" width="12.7265625" style="9" bestFit="1" customWidth="1"/>
    <col min="5391" max="5631" width="6.90625" style="9"/>
    <col min="5632" max="5632" width="10.81640625" style="9" bestFit="1" customWidth="1"/>
    <col min="5633" max="5633" width="11.08984375" style="9" bestFit="1" customWidth="1"/>
    <col min="5634" max="5635" width="12.1796875" style="9" bestFit="1" customWidth="1"/>
    <col min="5636" max="5636" width="10.1796875" style="9" bestFit="1" customWidth="1"/>
    <col min="5637" max="5637" width="23.1796875" style="9" bestFit="1" customWidth="1"/>
    <col min="5638" max="5638" width="33.6328125" style="9" customWidth="1"/>
    <col min="5639" max="5639" width="14" style="9" bestFit="1" customWidth="1"/>
    <col min="5640" max="5640" width="57.26953125" style="9" bestFit="1" customWidth="1"/>
    <col min="5641" max="5642" width="10" style="9" bestFit="1" customWidth="1"/>
    <col min="5643" max="5644" width="13.81640625" style="9" bestFit="1" customWidth="1"/>
    <col min="5645" max="5645" width="11" style="9" bestFit="1" customWidth="1"/>
    <col min="5646" max="5646" width="12.7265625" style="9" bestFit="1" customWidth="1"/>
    <col min="5647" max="5887" width="6.90625" style="9"/>
    <col min="5888" max="5888" width="10.81640625" style="9" bestFit="1" customWidth="1"/>
    <col min="5889" max="5889" width="11.08984375" style="9" bestFit="1" customWidth="1"/>
    <col min="5890" max="5891" width="12.1796875" style="9" bestFit="1" customWidth="1"/>
    <col min="5892" max="5892" width="10.1796875" style="9" bestFit="1" customWidth="1"/>
    <col min="5893" max="5893" width="23.1796875" style="9" bestFit="1" customWidth="1"/>
    <col min="5894" max="5894" width="33.6328125" style="9" customWidth="1"/>
    <col min="5895" max="5895" width="14" style="9" bestFit="1" customWidth="1"/>
    <col min="5896" max="5896" width="57.26953125" style="9" bestFit="1" customWidth="1"/>
    <col min="5897" max="5898" width="10" style="9" bestFit="1" customWidth="1"/>
    <col min="5899" max="5900" width="13.81640625" style="9" bestFit="1" customWidth="1"/>
    <col min="5901" max="5901" width="11" style="9" bestFit="1" customWidth="1"/>
    <col min="5902" max="5902" width="12.7265625" style="9" bestFit="1" customWidth="1"/>
    <col min="5903" max="6143" width="6.90625" style="9"/>
    <col min="6144" max="6144" width="10.81640625" style="9" bestFit="1" customWidth="1"/>
    <col min="6145" max="6145" width="11.08984375" style="9" bestFit="1" customWidth="1"/>
    <col min="6146" max="6147" width="12.1796875" style="9" bestFit="1" customWidth="1"/>
    <col min="6148" max="6148" width="10.1796875" style="9" bestFit="1" customWidth="1"/>
    <col min="6149" max="6149" width="23.1796875" style="9" bestFit="1" customWidth="1"/>
    <col min="6150" max="6150" width="33.6328125" style="9" customWidth="1"/>
    <col min="6151" max="6151" width="14" style="9" bestFit="1" customWidth="1"/>
    <col min="6152" max="6152" width="57.26953125" style="9" bestFit="1" customWidth="1"/>
    <col min="6153" max="6154" width="10" style="9" bestFit="1" customWidth="1"/>
    <col min="6155" max="6156" width="13.81640625" style="9" bestFit="1" customWidth="1"/>
    <col min="6157" max="6157" width="11" style="9" bestFit="1" customWidth="1"/>
    <col min="6158" max="6158" width="12.7265625" style="9" bestFit="1" customWidth="1"/>
    <col min="6159" max="6399" width="6.90625" style="9"/>
    <col min="6400" max="6400" width="10.81640625" style="9" bestFit="1" customWidth="1"/>
    <col min="6401" max="6401" width="11.08984375" style="9" bestFit="1" customWidth="1"/>
    <col min="6402" max="6403" width="12.1796875" style="9" bestFit="1" customWidth="1"/>
    <col min="6404" max="6404" width="10.1796875" style="9" bestFit="1" customWidth="1"/>
    <col min="6405" max="6405" width="23.1796875" style="9" bestFit="1" customWidth="1"/>
    <col min="6406" max="6406" width="33.6328125" style="9" customWidth="1"/>
    <col min="6407" max="6407" width="14" style="9" bestFit="1" customWidth="1"/>
    <col min="6408" max="6408" width="57.26953125" style="9" bestFit="1" customWidth="1"/>
    <col min="6409" max="6410" width="10" style="9" bestFit="1" customWidth="1"/>
    <col min="6411" max="6412" width="13.81640625" style="9" bestFit="1" customWidth="1"/>
    <col min="6413" max="6413" width="11" style="9" bestFit="1" customWidth="1"/>
    <col min="6414" max="6414" width="12.7265625" style="9" bestFit="1" customWidth="1"/>
    <col min="6415" max="6655" width="6.90625" style="9"/>
    <col min="6656" max="6656" width="10.81640625" style="9" bestFit="1" customWidth="1"/>
    <col min="6657" max="6657" width="11.08984375" style="9" bestFit="1" customWidth="1"/>
    <col min="6658" max="6659" width="12.1796875" style="9" bestFit="1" customWidth="1"/>
    <col min="6660" max="6660" width="10.1796875" style="9" bestFit="1" customWidth="1"/>
    <col min="6661" max="6661" width="23.1796875" style="9" bestFit="1" customWidth="1"/>
    <col min="6662" max="6662" width="33.6328125" style="9" customWidth="1"/>
    <col min="6663" max="6663" width="14" style="9" bestFit="1" customWidth="1"/>
    <col min="6664" max="6664" width="57.26953125" style="9" bestFit="1" customWidth="1"/>
    <col min="6665" max="6666" width="10" style="9" bestFit="1" customWidth="1"/>
    <col min="6667" max="6668" width="13.81640625" style="9" bestFit="1" customWidth="1"/>
    <col min="6669" max="6669" width="11" style="9" bestFit="1" customWidth="1"/>
    <col min="6670" max="6670" width="12.7265625" style="9" bestFit="1" customWidth="1"/>
    <col min="6671" max="6911" width="6.90625" style="9"/>
    <col min="6912" max="6912" width="10.81640625" style="9" bestFit="1" customWidth="1"/>
    <col min="6913" max="6913" width="11.08984375" style="9" bestFit="1" customWidth="1"/>
    <col min="6914" max="6915" width="12.1796875" style="9" bestFit="1" customWidth="1"/>
    <col min="6916" max="6916" width="10.1796875" style="9" bestFit="1" customWidth="1"/>
    <col min="6917" max="6917" width="23.1796875" style="9" bestFit="1" customWidth="1"/>
    <col min="6918" max="6918" width="33.6328125" style="9" customWidth="1"/>
    <col min="6919" max="6919" width="14" style="9" bestFit="1" customWidth="1"/>
    <col min="6920" max="6920" width="57.26953125" style="9" bestFit="1" customWidth="1"/>
    <col min="6921" max="6922" width="10" style="9" bestFit="1" customWidth="1"/>
    <col min="6923" max="6924" width="13.81640625" style="9" bestFit="1" customWidth="1"/>
    <col min="6925" max="6925" width="11" style="9" bestFit="1" customWidth="1"/>
    <col min="6926" max="6926" width="12.7265625" style="9" bestFit="1" customWidth="1"/>
    <col min="6927" max="7167" width="6.90625" style="9"/>
    <col min="7168" max="7168" width="10.81640625" style="9" bestFit="1" customWidth="1"/>
    <col min="7169" max="7169" width="11.08984375" style="9" bestFit="1" customWidth="1"/>
    <col min="7170" max="7171" width="12.1796875" style="9" bestFit="1" customWidth="1"/>
    <col min="7172" max="7172" width="10.1796875" style="9" bestFit="1" customWidth="1"/>
    <col min="7173" max="7173" width="23.1796875" style="9" bestFit="1" customWidth="1"/>
    <col min="7174" max="7174" width="33.6328125" style="9" customWidth="1"/>
    <col min="7175" max="7175" width="14" style="9" bestFit="1" customWidth="1"/>
    <col min="7176" max="7176" width="57.26953125" style="9" bestFit="1" customWidth="1"/>
    <col min="7177" max="7178" width="10" style="9" bestFit="1" customWidth="1"/>
    <col min="7179" max="7180" width="13.81640625" style="9" bestFit="1" customWidth="1"/>
    <col min="7181" max="7181" width="11" style="9" bestFit="1" customWidth="1"/>
    <col min="7182" max="7182" width="12.7265625" style="9" bestFit="1" customWidth="1"/>
    <col min="7183" max="7423" width="6.90625" style="9"/>
    <col min="7424" max="7424" width="10.81640625" style="9" bestFit="1" customWidth="1"/>
    <col min="7425" max="7425" width="11.08984375" style="9" bestFit="1" customWidth="1"/>
    <col min="7426" max="7427" width="12.1796875" style="9" bestFit="1" customWidth="1"/>
    <col min="7428" max="7428" width="10.1796875" style="9" bestFit="1" customWidth="1"/>
    <col min="7429" max="7429" width="23.1796875" style="9" bestFit="1" customWidth="1"/>
    <col min="7430" max="7430" width="33.6328125" style="9" customWidth="1"/>
    <col min="7431" max="7431" width="14" style="9" bestFit="1" customWidth="1"/>
    <col min="7432" max="7432" width="57.26953125" style="9" bestFit="1" customWidth="1"/>
    <col min="7433" max="7434" width="10" style="9" bestFit="1" customWidth="1"/>
    <col min="7435" max="7436" width="13.81640625" style="9" bestFit="1" customWidth="1"/>
    <col min="7437" max="7437" width="11" style="9" bestFit="1" customWidth="1"/>
    <col min="7438" max="7438" width="12.7265625" style="9" bestFit="1" customWidth="1"/>
    <col min="7439" max="7679" width="6.90625" style="9"/>
    <col min="7680" max="7680" width="10.81640625" style="9" bestFit="1" customWidth="1"/>
    <col min="7681" max="7681" width="11.08984375" style="9" bestFit="1" customWidth="1"/>
    <col min="7682" max="7683" width="12.1796875" style="9" bestFit="1" customWidth="1"/>
    <col min="7684" max="7684" width="10.1796875" style="9" bestFit="1" customWidth="1"/>
    <col min="7685" max="7685" width="23.1796875" style="9" bestFit="1" customWidth="1"/>
    <col min="7686" max="7686" width="33.6328125" style="9" customWidth="1"/>
    <col min="7687" max="7687" width="14" style="9" bestFit="1" customWidth="1"/>
    <col min="7688" max="7688" width="57.26953125" style="9" bestFit="1" customWidth="1"/>
    <col min="7689" max="7690" width="10" style="9" bestFit="1" customWidth="1"/>
    <col min="7691" max="7692" width="13.81640625" style="9" bestFit="1" customWidth="1"/>
    <col min="7693" max="7693" width="11" style="9" bestFit="1" customWidth="1"/>
    <col min="7694" max="7694" width="12.7265625" style="9" bestFit="1" customWidth="1"/>
    <col min="7695" max="7935" width="6.90625" style="9"/>
    <col min="7936" max="7936" width="10.81640625" style="9" bestFit="1" customWidth="1"/>
    <col min="7937" max="7937" width="11.08984375" style="9" bestFit="1" customWidth="1"/>
    <col min="7938" max="7939" width="12.1796875" style="9" bestFit="1" customWidth="1"/>
    <col min="7940" max="7940" width="10.1796875" style="9" bestFit="1" customWidth="1"/>
    <col min="7941" max="7941" width="23.1796875" style="9" bestFit="1" customWidth="1"/>
    <col min="7942" max="7942" width="33.6328125" style="9" customWidth="1"/>
    <col min="7943" max="7943" width="14" style="9" bestFit="1" customWidth="1"/>
    <col min="7944" max="7944" width="57.26953125" style="9" bestFit="1" customWidth="1"/>
    <col min="7945" max="7946" width="10" style="9" bestFit="1" customWidth="1"/>
    <col min="7947" max="7948" width="13.81640625" style="9" bestFit="1" customWidth="1"/>
    <col min="7949" max="7949" width="11" style="9" bestFit="1" customWidth="1"/>
    <col min="7950" max="7950" width="12.7265625" style="9" bestFit="1" customWidth="1"/>
    <col min="7951" max="8191" width="6.90625" style="9"/>
    <col min="8192" max="8192" width="10.81640625" style="9" bestFit="1" customWidth="1"/>
    <col min="8193" max="8193" width="11.08984375" style="9" bestFit="1" customWidth="1"/>
    <col min="8194" max="8195" width="12.1796875" style="9" bestFit="1" customWidth="1"/>
    <col min="8196" max="8196" width="10.1796875" style="9" bestFit="1" customWidth="1"/>
    <col min="8197" max="8197" width="23.1796875" style="9" bestFit="1" customWidth="1"/>
    <col min="8198" max="8198" width="33.6328125" style="9" customWidth="1"/>
    <col min="8199" max="8199" width="14" style="9" bestFit="1" customWidth="1"/>
    <col min="8200" max="8200" width="57.26953125" style="9" bestFit="1" customWidth="1"/>
    <col min="8201" max="8202" width="10" style="9" bestFit="1" customWidth="1"/>
    <col min="8203" max="8204" width="13.81640625" style="9" bestFit="1" customWidth="1"/>
    <col min="8205" max="8205" width="11" style="9" bestFit="1" customWidth="1"/>
    <col min="8206" max="8206" width="12.7265625" style="9" bestFit="1" customWidth="1"/>
    <col min="8207" max="8447" width="6.90625" style="9"/>
    <col min="8448" max="8448" width="10.81640625" style="9" bestFit="1" customWidth="1"/>
    <col min="8449" max="8449" width="11.08984375" style="9" bestFit="1" customWidth="1"/>
    <col min="8450" max="8451" width="12.1796875" style="9" bestFit="1" customWidth="1"/>
    <col min="8452" max="8452" width="10.1796875" style="9" bestFit="1" customWidth="1"/>
    <col min="8453" max="8453" width="23.1796875" style="9" bestFit="1" customWidth="1"/>
    <col min="8454" max="8454" width="33.6328125" style="9" customWidth="1"/>
    <col min="8455" max="8455" width="14" style="9" bestFit="1" customWidth="1"/>
    <col min="8456" max="8456" width="57.26953125" style="9" bestFit="1" customWidth="1"/>
    <col min="8457" max="8458" width="10" style="9" bestFit="1" customWidth="1"/>
    <col min="8459" max="8460" width="13.81640625" style="9" bestFit="1" customWidth="1"/>
    <col min="8461" max="8461" width="11" style="9" bestFit="1" customWidth="1"/>
    <col min="8462" max="8462" width="12.7265625" style="9" bestFit="1" customWidth="1"/>
    <col min="8463" max="8703" width="6.90625" style="9"/>
    <col min="8704" max="8704" width="10.81640625" style="9" bestFit="1" customWidth="1"/>
    <col min="8705" max="8705" width="11.08984375" style="9" bestFit="1" customWidth="1"/>
    <col min="8706" max="8707" width="12.1796875" style="9" bestFit="1" customWidth="1"/>
    <col min="8708" max="8708" width="10.1796875" style="9" bestFit="1" customWidth="1"/>
    <col min="8709" max="8709" width="23.1796875" style="9" bestFit="1" customWidth="1"/>
    <col min="8710" max="8710" width="33.6328125" style="9" customWidth="1"/>
    <col min="8711" max="8711" width="14" style="9" bestFit="1" customWidth="1"/>
    <col min="8712" max="8712" width="57.26953125" style="9" bestFit="1" customWidth="1"/>
    <col min="8713" max="8714" width="10" style="9" bestFit="1" customWidth="1"/>
    <col min="8715" max="8716" width="13.81640625" style="9" bestFit="1" customWidth="1"/>
    <col min="8717" max="8717" width="11" style="9" bestFit="1" customWidth="1"/>
    <col min="8718" max="8718" width="12.7265625" style="9" bestFit="1" customWidth="1"/>
    <col min="8719" max="8959" width="6.90625" style="9"/>
    <col min="8960" max="8960" width="10.81640625" style="9" bestFit="1" customWidth="1"/>
    <col min="8961" max="8961" width="11.08984375" style="9" bestFit="1" customWidth="1"/>
    <col min="8962" max="8963" width="12.1796875" style="9" bestFit="1" customWidth="1"/>
    <col min="8964" max="8964" width="10.1796875" style="9" bestFit="1" customWidth="1"/>
    <col min="8965" max="8965" width="23.1796875" style="9" bestFit="1" customWidth="1"/>
    <col min="8966" max="8966" width="33.6328125" style="9" customWidth="1"/>
    <col min="8967" max="8967" width="14" style="9" bestFit="1" customWidth="1"/>
    <col min="8968" max="8968" width="57.26953125" style="9" bestFit="1" customWidth="1"/>
    <col min="8969" max="8970" width="10" style="9" bestFit="1" customWidth="1"/>
    <col min="8971" max="8972" width="13.81640625" style="9" bestFit="1" customWidth="1"/>
    <col min="8973" max="8973" width="11" style="9" bestFit="1" customWidth="1"/>
    <col min="8974" max="8974" width="12.7265625" style="9" bestFit="1" customWidth="1"/>
    <col min="8975" max="9215" width="6.90625" style="9"/>
    <col min="9216" max="9216" width="10.81640625" style="9" bestFit="1" customWidth="1"/>
    <col min="9217" max="9217" width="11.08984375" style="9" bestFit="1" customWidth="1"/>
    <col min="9218" max="9219" width="12.1796875" style="9" bestFit="1" customWidth="1"/>
    <col min="9220" max="9220" width="10.1796875" style="9" bestFit="1" customWidth="1"/>
    <col min="9221" max="9221" width="23.1796875" style="9" bestFit="1" customWidth="1"/>
    <col min="9222" max="9222" width="33.6328125" style="9" customWidth="1"/>
    <col min="9223" max="9223" width="14" style="9" bestFit="1" customWidth="1"/>
    <col min="9224" max="9224" width="57.26953125" style="9" bestFit="1" customWidth="1"/>
    <col min="9225" max="9226" width="10" style="9" bestFit="1" customWidth="1"/>
    <col min="9227" max="9228" width="13.81640625" style="9" bestFit="1" customWidth="1"/>
    <col min="9229" max="9229" width="11" style="9" bestFit="1" customWidth="1"/>
    <col min="9230" max="9230" width="12.7265625" style="9" bestFit="1" customWidth="1"/>
    <col min="9231" max="9471" width="6.90625" style="9"/>
    <col min="9472" max="9472" width="10.81640625" style="9" bestFit="1" customWidth="1"/>
    <col min="9473" max="9473" width="11.08984375" style="9" bestFit="1" customWidth="1"/>
    <col min="9474" max="9475" width="12.1796875" style="9" bestFit="1" customWidth="1"/>
    <col min="9476" max="9476" width="10.1796875" style="9" bestFit="1" customWidth="1"/>
    <col min="9477" max="9477" width="23.1796875" style="9" bestFit="1" customWidth="1"/>
    <col min="9478" max="9478" width="33.6328125" style="9" customWidth="1"/>
    <col min="9479" max="9479" width="14" style="9" bestFit="1" customWidth="1"/>
    <col min="9480" max="9480" width="57.26953125" style="9" bestFit="1" customWidth="1"/>
    <col min="9481" max="9482" width="10" style="9" bestFit="1" customWidth="1"/>
    <col min="9483" max="9484" width="13.81640625" style="9" bestFit="1" customWidth="1"/>
    <col min="9485" max="9485" width="11" style="9" bestFit="1" customWidth="1"/>
    <col min="9486" max="9486" width="12.7265625" style="9" bestFit="1" customWidth="1"/>
    <col min="9487" max="9727" width="6.90625" style="9"/>
    <col min="9728" max="9728" width="10.81640625" style="9" bestFit="1" customWidth="1"/>
    <col min="9729" max="9729" width="11.08984375" style="9" bestFit="1" customWidth="1"/>
    <col min="9730" max="9731" width="12.1796875" style="9" bestFit="1" customWidth="1"/>
    <col min="9732" max="9732" width="10.1796875" style="9" bestFit="1" customWidth="1"/>
    <col min="9733" max="9733" width="23.1796875" style="9" bestFit="1" customWidth="1"/>
    <col min="9734" max="9734" width="33.6328125" style="9" customWidth="1"/>
    <col min="9735" max="9735" width="14" style="9" bestFit="1" customWidth="1"/>
    <col min="9736" max="9736" width="57.26953125" style="9" bestFit="1" customWidth="1"/>
    <col min="9737" max="9738" width="10" style="9" bestFit="1" customWidth="1"/>
    <col min="9739" max="9740" width="13.81640625" style="9" bestFit="1" customWidth="1"/>
    <col min="9741" max="9741" width="11" style="9" bestFit="1" customWidth="1"/>
    <col min="9742" max="9742" width="12.7265625" style="9" bestFit="1" customWidth="1"/>
    <col min="9743" max="9983" width="6.90625" style="9"/>
    <col min="9984" max="9984" width="10.81640625" style="9" bestFit="1" customWidth="1"/>
    <col min="9985" max="9985" width="11.08984375" style="9" bestFit="1" customWidth="1"/>
    <col min="9986" max="9987" width="12.1796875" style="9" bestFit="1" customWidth="1"/>
    <col min="9988" max="9988" width="10.1796875" style="9" bestFit="1" customWidth="1"/>
    <col min="9989" max="9989" width="23.1796875" style="9" bestFit="1" customWidth="1"/>
    <col min="9990" max="9990" width="33.6328125" style="9" customWidth="1"/>
    <col min="9991" max="9991" width="14" style="9" bestFit="1" customWidth="1"/>
    <col min="9992" max="9992" width="57.26953125" style="9" bestFit="1" customWidth="1"/>
    <col min="9993" max="9994" width="10" style="9" bestFit="1" customWidth="1"/>
    <col min="9995" max="9996" width="13.81640625" style="9" bestFit="1" customWidth="1"/>
    <col min="9997" max="9997" width="11" style="9" bestFit="1" customWidth="1"/>
    <col min="9998" max="9998" width="12.7265625" style="9" bestFit="1" customWidth="1"/>
    <col min="9999" max="10239" width="6.90625" style="9"/>
    <col min="10240" max="10240" width="10.81640625" style="9" bestFit="1" customWidth="1"/>
    <col min="10241" max="10241" width="11.08984375" style="9" bestFit="1" customWidth="1"/>
    <col min="10242" max="10243" width="12.1796875" style="9" bestFit="1" customWidth="1"/>
    <col min="10244" max="10244" width="10.1796875" style="9" bestFit="1" customWidth="1"/>
    <col min="10245" max="10245" width="23.1796875" style="9" bestFit="1" customWidth="1"/>
    <col min="10246" max="10246" width="33.6328125" style="9" customWidth="1"/>
    <col min="10247" max="10247" width="14" style="9" bestFit="1" customWidth="1"/>
    <col min="10248" max="10248" width="57.26953125" style="9" bestFit="1" customWidth="1"/>
    <col min="10249" max="10250" width="10" style="9" bestFit="1" customWidth="1"/>
    <col min="10251" max="10252" width="13.81640625" style="9" bestFit="1" customWidth="1"/>
    <col min="10253" max="10253" width="11" style="9" bestFit="1" customWidth="1"/>
    <col min="10254" max="10254" width="12.7265625" style="9" bestFit="1" customWidth="1"/>
    <col min="10255" max="10495" width="6.90625" style="9"/>
    <col min="10496" max="10496" width="10.81640625" style="9" bestFit="1" customWidth="1"/>
    <col min="10497" max="10497" width="11.08984375" style="9" bestFit="1" customWidth="1"/>
    <col min="10498" max="10499" width="12.1796875" style="9" bestFit="1" customWidth="1"/>
    <col min="10500" max="10500" width="10.1796875" style="9" bestFit="1" customWidth="1"/>
    <col min="10501" max="10501" width="23.1796875" style="9" bestFit="1" customWidth="1"/>
    <col min="10502" max="10502" width="33.6328125" style="9" customWidth="1"/>
    <col min="10503" max="10503" width="14" style="9" bestFit="1" customWidth="1"/>
    <col min="10504" max="10504" width="57.26953125" style="9" bestFit="1" customWidth="1"/>
    <col min="10505" max="10506" width="10" style="9" bestFit="1" customWidth="1"/>
    <col min="10507" max="10508" width="13.81640625" style="9" bestFit="1" customWidth="1"/>
    <col min="10509" max="10509" width="11" style="9" bestFit="1" customWidth="1"/>
    <col min="10510" max="10510" width="12.7265625" style="9" bestFit="1" customWidth="1"/>
    <col min="10511" max="10751" width="6.90625" style="9"/>
    <col min="10752" max="10752" width="10.81640625" style="9" bestFit="1" customWidth="1"/>
    <col min="10753" max="10753" width="11.08984375" style="9" bestFit="1" customWidth="1"/>
    <col min="10754" max="10755" width="12.1796875" style="9" bestFit="1" customWidth="1"/>
    <col min="10756" max="10756" width="10.1796875" style="9" bestFit="1" customWidth="1"/>
    <col min="10757" max="10757" width="23.1796875" style="9" bestFit="1" customWidth="1"/>
    <col min="10758" max="10758" width="33.6328125" style="9" customWidth="1"/>
    <col min="10759" max="10759" width="14" style="9" bestFit="1" customWidth="1"/>
    <col min="10760" max="10760" width="57.26953125" style="9" bestFit="1" customWidth="1"/>
    <col min="10761" max="10762" width="10" style="9" bestFit="1" customWidth="1"/>
    <col min="10763" max="10764" width="13.81640625" style="9" bestFit="1" customWidth="1"/>
    <col min="10765" max="10765" width="11" style="9" bestFit="1" customWidth="1"/>
    <col min="10766" max="10766" width="12.7265625" style="9" bestFit="1" customWidth="1"/>
    <col min="10767" max="11007" width="6.90625" style="9"/>
    <col min="11008" max="11008" width="10.81640625" style="9" bestFit="1" customWidth="1"/>
    <col min="11009" max="11009" width="11.08984375" style="9" bestFit="1" customWidth="1"/>
    <col min="11010" max="11011" width="12.1796875" style="9" bestFit="1" customWidth="1"/>
    <col min="11012" max="11012" width="10.1796875" style="9" bestFit="1" customWidth="1"/>
    <col min="11013" max="11013" width="23.1796875" style="9" bestFit="1" customWidth="1"/>
    <col min="11014" max="11014" width="33.6328125" style="9" customWidth="1"/>
    <col min="11015" max="11015" width="14" style="9" bestFit="1" customWidth="1"/>
    <col min="11016" max="11016" width="57.26953125" style="9" bestFit="1" customWidth="1"/>
    <col min="11017" max="11018" width="10" style="9" bestFit="1" customWidth="1"/>
    <col min="11019" max="11020" width="13.81640625" style="9" bestFit="1" customWidth="1"/>
    <col min="11021" max="11021" width="11" style="9" bestFit="1" customWidth="1"/>
    <col min="11022" max="11022" width="12.7265625" style="9" bestFit="1" customWidth="1"/>
    <col min="11023" max="11263" width="6.90625" style="9"/>
    <col min="11264" max="11264" width="10.81640625" style="9" bestFit="1" customWidth="1"/>
    <col min="11265" max="11265" width="11.08984375" style="9" bestFit="1" customWidth="1"/>
    <col min="11266" max="11267" width="12.1796875" style="9" bestFit="1" customWidth="1"/>
    <col min="11268" max="11268" width="10.1796875" style="9" bestFit="1" customWidth="1"/>
    <col min="11269" max="11269" width="23.1796875" style="9" bestFit="1" customWidth="1"/>
    <col min="11270" max="11270" width="33.6328125" style="9" customWidth="1"/>
    <col min="11271" max="11271" width="14" style="9" bestFit="1" customWidth="1"/>
    <col min="11272" max="11272" width="57.26953125" style="9" bestFit="1" customWidth="1"/>
    <col min="11273" max="11274" width="10" style="9" bestFit="1" customWidth="1"/>
    <col min="11275" max="11276" width="13.81640625" style="9" bestFit="1" customWidth="1"/>
    <col min="11277" max="11277" width="11" style="9" bestFit="1" customWidth="1"/>
    <col min="11278" max="11278" width="12.7265625" style="9" bestFit="1" customWidth="1"/>
    <col min="11279" max="11519" width="6.90625" style="9"/>
    <col min="11520" max="11520" width="10.81640625" style="9" bestFit="1" customWidth="1"/>
    <col min="11521" max="11521" width="11.08984375" style="9" bestFit="1" customWidth="1"/>
    <col min="11522" max="11523" width="12.1796875" style="9" bestFit="1" customWidth="1"/>
    <col min="11524" max="11524" width="10.1796875" style="9" bestFit="1" customWidth="1"/>
    <col min="11525" max="11525" width="23.1796875" style="9" bestFit="1" customWidth="1"/>
    <col min="11526" max="11526" width="33.6328125" style="9" customWidth="1"/>
    <col min="11527" max="11527" width="14" style="9" bestFit="1" customWidth="1"/>
    <col min="11528" max="11528" width="57.26953125" style="9" bestFit="1" customWidth="1"/>
    <col min="11529" max="11530" width="10" style="9" bestFit="1" customWidth="1"/>
    <col min="11531" max="11532" width="13.81640625" style="9" bestFit="1" customWidth="1"/>
    <col min="11533" max="11533" width="11" style="9" bestFit="1" customWidth="1"/>
    <col min="11534" max="11534" width="12.7265625" style="9" bestFit="1" customWidth="1"/>
    <col min="11535" max="11775" width="6.90625" style="9"/>
    <col min="11776" max="11776" width="10.81640625" style="9" bestFit="1" customWidth="1"/>
    <col min="11777" max="11777" width="11.08984375" style="9" bestFit="1" customWidth="1"/>
    <col min="11778" max="11779" width="12.1796875" style="9" bestFit="1" customWidth="1"/>
    <col min="11780" max="11780" width="10.1796875" style="9" bestFit="1" customWidth="1"/>
    <col min="11781" max="11781" width="23.1796875" style="9" bestFit="1" customWidth="1"/>
    <col min="11782" max="11782" width="33.6328125" style="9" customWidth="1"/>
    <col min="11783" max="11783" width="14" style="9" bestFit="1" customWidth="1"/>
    <col min="11784" max="11784" width="57.26953125" style="9" bestFit="1" customWidth="1"/>
    <col min="11785" max="11786" width="10" style="9" bestFit="1" customWidth="1"/>
    <col min="11787" max="11788" width="13.81640625" style="9" bestFit="1" customWidth="1"/>
    <col min="11789" max="11789" width="11" style="9" bestFit="1" customWidth="1"/>
    <col min="11790" max="11790" width="12.7265625" style="9" bestFit="1" customWidth="1"/>
    <col min="11791" max="12031" width="6.90625" style="9"/>
    <col min="12032" max="12032" width="10.81640625" style="9" bestFit="1" customWidth="1"/>
    <col min="12033" max="12033" width="11.08984375" style="9" bestFit="1" customWidth="1"/>
    <col min="12034" max="12035" width="12.1796875" style="9" bestFit="1" customWidth="1"/>
    <col min="12036" max="12036" width="10.1796875" style="9" bestFit="1" customWidth="1"/>
    <col min="12037" max="12037" width="23.1796875" style="9" bestFit="1" customWidth="1"/>
    <col min="12038" max="12038" width="33.6328125" style="9" customWidth="1"/>
    <col min="12039" max="12039" width="14" style="9" bestFit="1" customWidth="1"/>
    <col min="12040" max="12040" width="57.26953125" style="9" bestFit="1" customWidth="1"/>
    <col min="12041" max="12042" width="10" style="9" bestFit="1" customWidth="1"/>
    <col min="12043" max="12044" width="13.81640625" style="9" bestFit="1" customWidth="1"/>
    <col min="12045" max="12045" width="11" style="9" bestFit="1" customWidth="1"/>
    <col min="12046" max="12046" width="12.7265625" style="9" bestFit="1" customWidth="1"/>
    <col min="12047" max="12287" width="6.90625" style="9"/>
    <col min="12288" max="12288" width="10.81640625" style="9" bestFit="1" customWidth="1"/>
    <col min="12289" max="12289" width="11.08984375" style="9" bestFit="1" customWidth="1"/>
    <col min="12290" max="12291" width="12.1796875" style="9" bestFit="1" customWidth="1"/>
    <col min="12292" max="12292" width="10.1796875" style="9" bestFit="1" customWidth="1"/>
    <col min="12293" max="12293" width="23.1796875" style="9" bestFit="1" customWidth="1"/>
    <col min="12294" max="12294" width="33.6328125" style="9" customWidth="1"/>
    <col min="12295" max="12295" width="14" style="9" bestFit="1" customWidth="1"/>
    <col min="12296" max="12296" width="57.26953125" style="9" bestFit="1" customWidth="1"/>
    <col min="12297" max="12298" width="10" style="9" bestFit="1" customWidth="1"/>
    <col min="12299" max="12300" width="13.81640625" style="9" bestFit="1" customWidth="1"/>
    <col min="12301" max="12301" width="11" style="9" bestFit="1" customWidth="1"/>
    <col min="12302" max="12302" width="12.7265625" style="9" bestFit="1" customWidth="1"/>
    <col min="12303" max="12543" width="6.90625" style="9"/>
    <col min="12544" max="12544" width="10.81640625" style="9" bestFit="1" customWidth="1"/>
    <col min="12545" max="12545" width="11.08984375" style="9" bestFit="1" customWidth="1"/>
    <col min="12546" max="12547" width="12.1796875" style="9" bestFit="1" customWidth="1"/>
    <col min="12548" max="12548" width="10.1796875" style="9" bestFit="1" customWidth="1"/>
    <col min="12549" max="12549" width="23.1796875" style="9" bestFit="1" customWidth="1"/>
    <col min="12550" max="12550" width="33.6328125" style="9" customWidth="1"/>
    <col min="12551" max="12551" width="14" style="9" bestFit="1" customWidth="1"/>
    <col min="12552" max="12552" width="57.26953125" style="9" bestFit="1" customWidth="1"/>
    <col min="12553" max="12554" width="10" style="9" bestFit="1" customWidth="1"/>
    <col min="12555" max="12556" width="13.81640625" style="9" bestFit="1" customWidth="1"/>
    <col min="12557" max="12557" width="11" style="9" bestFit="1" customWidth="1"/>
    <col min="12558" max="12558" width="12.7265625" style="9" bestFit="1" customWidth="1"/>
    <col min="12559" max="12799" width="6.90625" style="9"/>
    <col min="12800" max="12800" width="10.81640625" style="9" bestFit="1" customWidth="1"/>
    <col min="12801" max="12801" width="11.08984375" style="9" bestFit="1" customWidth="1"/>
    <col min="12802" max="12803" width="12.1796875" style="9" bestFit="1" customWidth="1"/>
    <col min="12804" max="12804" width="10.1796875" style="9" bestFit="1" customWidth="1"/>
    <col min="12805" max="12805" width="23.1796875" style="9" bestFit="1" customWidth="1"/>
    <col min="12806" max="12806" width="33.6328125" style="9" customWidth="1"/>
    <col min="12807" max="12807" width="14" style="9" bestFit="1" customWidth="1"/>
    <col min="12808" max="12808" width="57.26953125" style="9" bestFit="1" customWidth="1"/>
    <col min="12809" max="12810" width="10" style="9" bestFit="1" customWidth="1"/>
    <col min="12811" max="12812" width="13.81640625" style="9" bestFit="1" customWidth="1"/>
    <col min="12813" max="12813" width="11" style="9" bestFit="1" customWidth="1"/>
    <col min="12814" max="12814" width="12.7265625" style="9" bestFit="1" customWidth="1"/>
    <col min="12815" max="13055" width="6.90625" style="9"/>
    <col min="13056" max="13056" width="10.81640625" style="9" bestFit="1" customWidth="1"/>
    <col min="13057" max="13057" width="11.08984375" style="9" bestFit="1" customWidth="1"/>
    <col min="13058" max="13059" width="12.1796875" style="9" bestFit="1" customWidth="1"/>
    <col min="13060" max="13060" width="10.1796875" style="9" bestFit="1" customWidth="1"/>
    <col min="13061" max="13061" width="23.1796875" style="9" bestFit="1" customWidth="1"/>
    <col min="13062" max="13062" width="33.6328125" style="9" customWidth="1"/>
    <col min="13063" max="13063" width="14" style="9" bestFit="1" customWidth="1"/>
    <col min="13064" max="13064" width="57.26953125" style="9" bestFit="1" customWidth="1"/>
    <col min="13065" max="13066" width="10" style="9" bestFit="1" customWidth="1"/>
    <col min="13067" max="13068" width="13.81640625" style="9" bestFit="1" customWidth="1"/>
    <col min="13069" max="13069" width="11" style="9" bestFit="1" customWidth="1"/>
    <col min="13070" max="13070" width="12.7265625" style="9" bestFit="1" customWidth="1"/>
    <col min="13071" max="13311" width="6.90625" style="9"/>
    <col min="13312" max="13312" width="10.81640625" style="9" bestFit="1" customWidth="1"/>
    <col min="13313" max="13313" width="11.08984375" style="9" bestFit="1" customWidth="1"/>
    <col min="13314" max="13315" width="12.1796875" style="9" bestFit="1" customWidth="1"/>
    <col min="13316" max="13316" width="10.1796875" style="9" bestFit="1" customWidth="1"/>
    <col min="13317" max="13317" width="23.1796875" style="9" bestFit="1" customWidth="1"/>
    <col min="13318" max="13318" width="33.6328125" style="9" customWidth="1"/>
    <col min="13319" max="13319" width="14" style="9" bestFit="1" customWidth="1"/>
    <col min="13320" max="13320" width="57.26953125" style="9" bestFit="1" customWidth="1"/>
    <col min="13321" max="13322" width="10" style="9" bestFit="1" customWidth="1"/>
    <col min="13323" max="13324" width="13.81640625" style="9" bestFit="1" customWidth="1"/>
    <col min="13325" max="13325" width="11" style="9" bestFit="1" customWidth="1"/>
    <col min="13326" max="13326" width="12.7265625" style="9" bestFit="1" customWidth="1"/>
    <col min="13327" max="13567" width="6.90625" style="9"/>
    <col min="13568" max="13568" width="10.81640625" style="9" bestFit="1" customWidth="1"/>
    <col min="13569" max="13569" width="11.08984375" style="9" bestFit="1" customWidth="1"/>
    <col min="13570" max="13571" width="12.1796875" style="9" bestFit="1" customWidth="1"/>
    <col min="13572" max="13572" width="10.1796875" style="9" bestFit="1" customWidth="1"/>
    <col min="13573" max="13573" width="23.1796875" style="9" bestFit="1" customWidth="1"/>
    <col min="13574" max="13574" width="33.6328125" style="9" customWidth="1"/>
    <col min="13575" max="13575" width="14" style="9" bestFit="1" customWidth="1"/>
    <col min="13576" max="13576" width="57.26953125" style="9" bestFit="1" customWidth="1"/>
    <col min="13577" max="13578" width="10" style="9" bestFit="1" customWidth="1"/>
    <col min="13579" max="13580" width="13.81640625" style="9" bestFit="1" customWidth="1"/>
    <col min="13581" max="13581" width="11" style="9" bestFit="1" customWidth="1"/>
    <col min="13582" max="13582" width="12.7265625" style="9" bestFit="1" customWidth="1"/>
    <col min="13583" max="13823" width="6.90625" style="9"/>
    <col min="13824" max="13824" width="10.81640625" style="9" bestFit="1" customWidth="1"/>
    <col min="13825" max="13825" width="11.08984375" style="9" bestFit="1" customWidth="1"/>
    <col min="13826" max="13827" width="12.1796875" style="9" bestFit="1" customWidth="1"/>
    <col min="13828" max="13828" width="10.1796875" style="9" bestFit="1" customWidth="1"/>
    <col min="13829" max="13829" width="23.1796875" style="9" bestFit="1" customWidth="1"/>
    <col min="13830" max="13830" width="33.6328125" style="9" customWidth="1"/>
    <col min="13831" max="13831" width="14" style="9" bestFit="1" customWidth="1"/>
    <col min="13832" max="13832" width="57.26953125" style="9" bestFit="1" customWidth="1"/>
    <col min="13833" max="13834" width="10" style="9" bestFit="1" customWidth="1"/>
    <col min="13835" max="13836" width="13.81640625" style="9" bestFit="1" customWidth="1"/>
    <col min="13837" max="13837" width="11" style="9" bestFit="1" customWidth="1"/>
    <col min="13838" max="13838" width="12.7265625" style="9" bestFit="1" customWidth="1"/>
    <col min="13839" max="14079" width="6.90625" style="9"/>
    <col min="14080" max="14080" width="10.81640625" style="9" bestFit="1" customWidth="1"/>
    <col min="14081" max="14081" width="11.08984375" style="9" bestFit="1" customWidth="1"/>
    <col min="14082" max="14083" width="12.1796875" style="9" bestFit="1" customWidth="1"/>
    <col min="14084" max="14084" width="10.1796875" style="9" bestFit="1" customWidth="1"/>
    <col min="14085" max="14085" width="23.1796875" style="9" bestFit="1" customWidth="1"/>
    <col min="14086" max="14086" width="33.6328125" style="9" customWidth="1"/>
    <col min="14087" max="14087" width="14" style="9" bestFit="1" customWidth="1"/>
    <col min="14088" max="14088" width="57.26953125" style="9" bestFit="1" customWidth="1"/>
    <col min="14089" max="14090" width="10" style="9" bestFit="1" customWidth="1"/>
    <col min="14091" max="14092" width="13.81640625" style="9" bestFit="1" customWidth="1"/>
    <col min="14093" max="14093" width="11" style="9" bestFit="1" customWidth="1"/>
    <col min="14094" max="14094" width="12.7265625" style="9" bestFit="1" customWidth="1"/>
    <col min="14095" max="14335" width="6.90625" style="9"/>
    <col min="14336" max="14336" width="10.81640625" style="9" bestFit="1" customWidth="1"/>
    <col min="14337" max="14337" width="11.08984375" style="9" bestFit="1" customWidth="1"/>
    <col min="14338" max="14339" width="12.1796875" style="9" bestFit="1" customWidth="1"/>
    <col min="14340" max="14340" width="10.1796875" style="9" bestFit="1" customWidth="1"/>
    <col min="14341" max="14341" width="23.1796875" style="9" bestFit="1" customWidth="1"/>
    <col min="14342" max="14342" width="33.6328125" style="9" customWidth="1"/>
    <col min="14343" max="14343" width="14" style="9" bestFit="1" customWidth="1"/>
    <col min="14344" max="14344" width="57.26953125" style="9" bestFit="1" customWidth="1"/>
    <col min="14345" max="14346" width="10" style="9" bestFit="1" customWidth="1"/>
    <col min="14347" max="14348" width="13.81640625" style="9" bestFit="1" customWidth="1"/>
    <col min="14349" max="14349" width="11" style="9" bestFit="1" customWidth="1"/>
    <col min="14350" max="14350" width="12.7265625" style="9" bestFit="1" customWidth="1"/>
    <col min="14351" max="14591" width="6.90625" style="9"/>
    <col min="14592" max="14592" width="10.81640625" style="9" bestFit="1" customWidth="1"/>
    <col min="14593" max="14593" width="11.08984375" style="9" bestFit="1" customWidth="1"/>
    <col min="14594" max="14595" width="12.1796875" style="9" bestFit="1" customWidth="1"/>
    <col min="14596" max="14596" width="10.1796875" style="9" bestFit="1" customWidth="1"/>
    <col min="14597" max="14597" width="23.1796875" style="9" bestFit="1" customWidth="1"/>
    <col min="14598" max="14598" width="33.6328125" style="9" customWidth="1"/>
    <col min="14599" max="14599" width="14" style="9" bestFit="1" customWidth="1"/>
    <col min="14600" max="14600" width="57.26953125" style="9" bestFit="1" customWidth="1"/>
    <col min="14601" max="14602" width="10" style="9" bestFit="1" customWidth="1"/>
    <col min="14603" max="14604" width="13.81640625" style="9" bestFit="1" customWidth="1"/>
    <col min="14605" max="14605" width="11" style="9" bestFit="1" customWidth="1"/>
    <col min="14606" max="14606" width="12.7265625" style="9" bestFit="1" customWidth="1"/>
    <col min="14607" max="14847" width="6.90625" style="9"/>
    <col min="14848" max="14848" width="10.81640625" style="9" bestFit="1" customWidth="1"/>
    <col min="14849" max="14849" width="11.08984375" style="9" bestFit="1" customWidth="1"/>
    <col min="14850" max="14851" width="12.1796875" style="9" bestFit="1" customWidth="1"/>
    <col min="14852" max="14852" width="10.1796875" style="9" bestFit="1" customWidth="1"/>
    <col min="14853" max="14853" width="23.1796875" style="9" bestFit="1" customWidth="1"/>
    <col min="14854" max="14854" width="33.6328125" style="9" customWidth="1"/>
    <col min="14855" max="14855" width="14" style="9" bestFit="1" customWidth="1"/>
    <col min="14856" max="14856" width="57.26953125" style="9" bestFit="1" customWidth="1"/>
    <col min="14857" max="14858" width="10" style="9" bestFit="1" customWidth="1"/>
    <col min="14859" max="14860" width="13.81640625" style="9" bestFit="1" customWidth="1"/>
    <col min="14861" max="14861" width="11" style="9" bestFit="1" customWidth="1"/>
    <col min="14862" max="14862" width="12.7265625" style="9" bestFit="1" customWidth="1"/>
    <col min="14863" max="15103" width="6.90625" style="9"/>
    <col min="15104" max="15104" width="10.81640625" style="9" bestFit="1" customWidth="1"/>
    <col min="15105" max="15105" width="11.08984375" style="9" bestFit="1" customWidth="1"/>
    <col min="15106" max="15107" width="12.1796875" style="9" bestFit="1" customWidth="1"/>
    <col min="15108" max="15108" width="10.1796875" style="9" bestFit="1" customWidth="1"/>
    <col min="15109" max="15109" width="23.1796875" style="9" bestFit="1" customWidth="1"/>
    <col min="15110" max="15110" width="33.6328125" style="9" customWidth="1"/>
    <col min="15111" max="15111" width="14" style="9" bestFit="1" customWidth="1"/>
    <col min="15112" max="15112" width="57.26953125" style="9" bestFit="1" customWidth="1"/>
    <col min="15113" max="15114" width="10" style="9" bestFit="1" customWidth="1"/>
    <col min="15115" max="15116" width="13.81640625" style="9" bestFit="1" customWidth="1"/>
    <col min="15117" max="15117" width="11" style="9" bestFit="1" customWidth="1"/>
    <col min="15118" max="15118" width="12.7265625" style="9" bestFit="1" customWidth="1"/>
    <col min="15119" max="15359" width="6.90625" style="9"/>
    <col min="15360" max="15360" width="10.81640625" style="9" bestFit="1" customWidth="1"/>
    <col min="15361" max="15361" width="11.08984375" style="9" bestFit="1" customWidth="1"/>
    <col min="15362" max="15363" width="12.1796875" style="9" bestFit="1" customWidth="1"/>
    <col min="15364" max="15364" width="10.1796875" style="9" bestFit="1" customWidth="1"/>
    <col min="15365" max="15365" width="23.1796875" style="9" bestFit="1" customWidth="1"/>
    <col min="15366" max="15366" width="33.6328125" style="9" customWidth="1"/>
    <col min="15367" max="15367" width="14" style="9" bestFit="1" customWidth="1"/>
    <col min="15368" max="15368" width="57.26953125" style="9" bestFit="1" customWidth="1"/>
    <col min="15369" max="15370" width="10" style="9" bestFit="1" customWidth="1"/>
    <col min="15371" max="15372" width="13.81640625" style="9" bestFit="1" customWidth="1"/>
    <col min="15373" max="15373" width="11" style="9" bestFit="1" customWidth="1"/>
    <col min="15374" max="15374" width="12.7265625" style="9" bestFit="1" customWidth="1"/>
    <col min="15375" max="15615" width="6.90625" style="9"/>
    <col min="15616" max="15616" width="10.81640625" style="9" bestFit="1" customWidth="1"/>
    <col min="15617" max="15617" width="11.08984375" style="9" bestFit="1" customWidth="1"/>
    <col min="15618" max="15619" width="12.1796875" style="9" bestFit="1" customWidth="1"/>
    <col min="15620" max="15620" width="10.1796875" style="9" bestFit="1" customWidth="1"/>
    <col min="15621" max="15621" width="23.1796875" style="9" bestFit="1" customWidth="1"/>
    <col min="15622" max="15622" width="33.6328125" style="9" customWidth="1"/>
    <col min="15623" max="15623" width="14" style="9" bestFit="1" customWidth="1"/>
    <col min="15624" max="15624" width="57.26953125" style="9" bestFit="1" customWidth="1"/>
    <col min="15625" max="15626" width="10" style="9" bestFit="1" customWidth="1"/>
    <col min="15627" max="15628" width="13.81640625" style="9" bestFit="1" customWidth="1"/>
    <col min="15629" max="15629" width="11" style="9" bestFit="1" customWidth="1"/>
    <col min="15630" max="15630" width="12.7265625" style="9" bestFit="1" customWidth="1"/>
    <col min="15631" max="15871" width="6.90625" style="9"/>
    <col min="15872" max="15872" width="10.81640625" style="9" bestFit="1" customWidth="1"/>
    <col min="15873" max="15873" width="11.08984375" style="9" bestFit="1" customWidth="1"/>
    <col min="15874" max="15875" width="12.1796875" style="9" bestFit="1" customWidth="1"/>
    <col min="15876" max="15876" width="10.1796875" style="9" bestFit="1" customWidth="1"/>
    <col min="15877" max="15877" width="23.1796875" style="9" bestFit="1" customWidth="1"/>
    <col min="15878" max="15878" width="33.6328125" style="9" customWidth="1"/>
    <col min="15879" max="15879" width="14" style="9" bestFit="1" customWidth="1"/>
    <col min="15880" max="15880" width="57.26953125" style="9" bestFit="1" customWidth="1"/>
    <col min="15881" max="15882" width="10" style="9" bestFit="1" customWidth="1"/>
    <col min="15883" max="15884" width="13.81640625" style="9" bestFit="1" customWidth="1"/>
    <col min="15885" max="15885" width="11" style="9" bestFit="1" customWidth="1"/>
    <col min="15886" max="15886" width="12.7265625" style="9" bestFit="1" customWidth="1"/>
    <col min="15887" max="16127" width="6.90625" style="9"/>
    <col min="16128" max="16128" width="10.81640625" style="9" bestFit="1" customWidth="1"/>
    <col min="16129" max="16129" width="11.08984375" style="9" bestFit="1" customWidth="1"/>
    <col min="16130" max="16131" width="12.1796875" style="9" bestFit="1" customWidth="1"/>
    <col min="16132" max="16132" width="10.1796875" style="9" bestFit="1" customWidth="1"/>
    <col min="16133" max="16133" width="23.1796875" style="9" bestFit="1" customWidth="1"/>
    <col min="16134" max="16134" width="33.6328125" style="9" customWidth="1"/>
    <col min="16135" max="16135" width="14" style="9" bestFit="1" customWidth="1"/>
    <col min="16136" max="16136" width="57.26953125" style="9" bestFit="1" customWidth="1"/>
    <col min="16137" max="16138" width="10" style="9" bestFit="1" customWidth="1"/>
    <col min="16139" max="16140" width="13.81640625" style="9" bestFit="1" customWidth="1"/>
    <col min="16141" max="16141" width="11" style="9" bestFit="1" customWidth="1"/>
    <col min="16142" max="16142" width="12.7265625" style="9" bestFit="1" customWidth="1"/>
    <col min="16143" max="16384" width="6.90625" style="9"/>
  </cols>
  <sheetData>
    <row r="1" spans="1:34" ht="12.5" x14ac:dyDescent="0.25">
      <c r="A1" s="8">
        <v>45771</v>
      </c>
      <c r="B1" s="9" t="s">
        <v>81</v>
      </c>
      <c r="D1" s="10">
        <v>1</v>
      </c>
      <c r="E1" s="9" t="s">
        <v>82</v>
      </c>
      <c r="F1" s="9" t="s">
        <v>83</v>
      </c>
      <c r="G1" s="11" t="s">
        <v>84</v>
      </c>
      <c r="H1" s="9" t="s">
        <v>85</v>
      </c>
      <c r="I1" s="9" t="s">
        <v>86</v>
      </c>
      <c r="J1" s="19" t="s">
        <v>87</v>
      </c>
    </row>
    <row r="2" spans="1:34" ht="12.5" x14ac:dyDescent="0.25">
      <c r="A2" s="8"/>
      <c r="D2" s="10"/>
      <c r="G2" s="11"/>
    </row>
    <row r="3" spans="1:34" ht="13" x14ac:dyDescent="0.25">
      <c r="A3" s="35"/>
      <c r="B3" s="35"/>
      <c r="C3" s="36" t="s">
        <v>88</v>
      </c>
      <c r="D3" s="36"/>
      <c r="E3" s="36" t="s">
        <v>89</v>
      </c>
      <c r="F3" s="36"/>
      <c r="G3" s="11"/>
      <c r="J3" s="19" t="s">
        <v>89</v>
      </c>
      <c r="L3" s="19" t="s">
        <v>90</v>
      </c>
      <c r="N3" s="19" t="s">
        <v>91</v>
      </c>
      <c r="P3" s="14" t="s">
        <v>92</v>
      </c>
    </row>
    <row r="4" spans="1:34" ht="12.5" x14ac:dyDescent="0.25">
      <c r="H4" s="9" t="s">
        <v>93</v>
      </c>
      <c r="I4" s="13" t="s">
        <v>94</v>
      </c>
      <c r="J4" s="20" t="s">
        <v>1</v>
      </c>
      <c r="K4" s="20" t="s">
        <v>2</v>
      </c>
      <c r="L4" s="20" t="s">
        <v>1</v>
      </c>
      <c r="M4" s="20" t="s">
        <v>2</v>
      </c>
      <c r="N4" s="20" t="s">
        <v>1</v>
      </c>
      <c r="O4" s="20" t="s">
        <v>2</v>
      </c>
      <c r="P4" s="9" t="s">
        <v>844</v>
      </c>
      <c r="AG4" s="9">
        <v>1</v>
      </c>
      <c r="AH4" s="9" t="s">
        <v>95</v>
      </c>
    </row>
    <row r="5" spans="1:34" s="14" customFormat="1" ht="13" x14ac:dyDescent="0.25">
      <c r="G5" s="15"/>
      <c r="H5" s="14" t="s">
        <v>96</v>
      </c>
      <c r="I5" s="16" t="s">
        <v>95</v>
      </c>
      <c r="J5" s="21">
        <v>186138.6</v>
      </c>
      <c r="K5" s="21">
        <v>0</v>
      </c>
      <c r="L5" s="21">
        <v>7347197.9699999997</v>
      </c>
      <c r="M5" s="21">
        <v>7429224.5800000001</v>
      </c>
      <c r="N5" s="21">
        <v>104111.99</v>
      </c>
      <c r="O5" s="21">
        <v>0</v>
      </c>
      <c r="P5" s="17"/>
      <c r="R5" s="17"/>
      <c r="AG5" s="14">
        <v>11</v>
      </c>
      <c r="AH5" s="14" t="s">
        <v>97</v>
      </c>
    </row>
    <row r="6" spans="1:34" ht="12.5" x14ac:dyDescent="0.25">
      <c r="H6" s="9" t="s">
        <v>98</v>
      </c>
      <c r="I6" s="13" t="s">
        <v>99</v>
      </c>
      <c r="J6" s="20">
        <v>0</v>
      </c>
      <c r="K6" s="20">
        <v>0</v>
      </c>
      <c r="L6" s="20">
        <v>21930</v>
      </c>
      <c r="M6" s="20">
        <v>0</v>
      </c>
      <c r="N6" s="20">
        <v>21930</v>
      </c>
      <c r="O6" s="20">
        <v>0</v>
      </c>
      <c r="AG6" s="9">
        <v>12</v>
      </c>
      <c r="AH6" s="9" t="s">
        <v>100</v>
      </c>
    </row>
    <row r="7" spans="1:34" ht="12.5" x14ac:dyDescent="0.25">
      <c r="H7" s="9" t="s">
        <v>101</v>
      </c>
      <c r="I7" s="13" t="s">
        <v>99</v>
      </c>
      <c r="J7" s="20">
        <v>0</v>
      </c>
      <c r="K7" s="20">
        <v>0</v>
      </c>
      <c r="L7" s="20">
        <v>21930</v>
      </c>
      <c r="M7" s="20">
        <v>0</v>
      </c>
      <c r="N7" s="20">
        <v>21930</v>
      </c>
      <c r="O7" s="20">
        <v>0</v>
      </c>
      <c r="AG7" s="9">
        <v>123</v>
      </c>
      <c r="AH7" s="9" t="s">
        <v>102</v>
      </c>
    </row>
    <row r="8" spans="1:34" ht="12.5" x14ac:dyDescent="0.25">
      <c r="I8" s="13"/>
      <c r="J8" s="20"/>
      <c r="K8" s="20"/>
      <c r="L8" s="20"/>
      <c r="M8" s="20"/>
      <c r="N8" s="20"/>
      <c r="O8" s="20"/>
    </row>
    <row r="9" spans="1:34" ht="12.5" x14ac:dyDescent="0.25">
      <c r="H9" s="9" t="s">
        <v>103</v>
      </c>
      <c r="I9" s="13" t="s">
        <v>95</v>
      </c>
      <c r="J9" s="20">
        <v>0</v>
      </c>
      <c r="K9" s="20">
        <v>0</v>
      </c>
      <c r="L9" s="20">
        <v>21930</v>
      </c>
      <c r="M9" s="20">
        <v>0</v>
      </c>
      <c r="N9" s="20">
        <v>21930</v>
      </c>
      <c r="O9" s="20">
        <v>0</v>
      </c>
      <c r="AG9" s="9">
        <v>1233</v>
      </c>
      <c r="AH9" s="9" t="s">
        <v>104</v>
      </c>
    </row>
    <row r="10" spans="1:34" ht="12.5" x14ac:dyDescent="0.25">
      <c r="H10" s="9" t="s">
        <v>105</v>
      </c>
      <c r="I10" s="13" t="s">
        <v>106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33" t="s">
        <v>842</v>
      </c>
      <c r="Q10" s="33"/>
      <c r="R10" s="33"/>
      <c r="S10" s="33"/>
      <c r="T10" s="33"/>
      <c r="U10" s="33"/>
      <c r="V10" s="33"/>
      <c r="W10" s="33"/>
    </row>
    <row r="11" spans="1:34" ht="12.5" x14ac:dyDescent="0.25">
      <c r="H11" s="9" t="s">
        <v>107</v>
      </c>
      <c r="I11" s="13" t="s">
        <v>108</v>
      </c>
      <c r="J11" s="20">
        <v>0</v>
      </c>
      <c r="K11" s="20">
        <v>0</v>
      </c>
      <c r="L11" s="20">
        <v>490</v>
      </c>
      <c r="M11" s="20">
        <v>0</v>
      </c>
      <c r="N11" s="20">
        <v>490</v>
      </c>
      <c r="O11" s="20">
        <v>0</v>
      </c>
      <c r="P11" s="33"/>
      <c r="Q11" s="33"/>
      <c r="R11" s="33"/>
      <c r="S11" s="33"/>
      <c r="T11" s="33"/>
      <c r="U11" s="33"/>
      <c r="V11" s="33"/>
      <c r="W11" s="33"/>
      <c r="AG11" s="9">
        <v>2</v>
      </c>
      <c r="AH11" s="9" t="s">
        <v>109</v>
      </c>
    </row>
    <row r="12" spans="1:34" ht="12.5" x14ac:dyDescent="0.25">
      <c r="H12" s="9" t="s">
        <v>110</v>
      </c>
      <c r="I12" s="13" t="s">
        <v>5</v>
      </c>
      <c r="J12" s="20">
        <v>0</v>
      </c>
      <c r="K12" s="20">
        <v>0</v>
      </c>
      <c r="L12" s="20">
        <v>2240</v>
      </c>
      <c r="M12" s="20">
        <v>0</v>
      </c>
      <c r="N12" s="20">
        <v>2240</v>
      </c>
      <c r="O12" s="20">
        <v>0</v>
      </c>
      <c r="P12" s="33"/>
      <c r="Q12" s="33"/>
      <c r="R12" s="33"/>
      <c r="S12" s="33"/>
      <c r="T12" s="33"/>
      <c r="U12" s="33"/>
      <c r="V12" s="33"/>
      <c r="W12" s="33"/>
      <c r="AG12" s="9">
        <v>21</v>
      </c>
      <c r="AH12" s="9" t="s">
        <v>111</v>
      </c>
    </row>
    <row r="13" spans="1:34" ht="12.5" x14ac:dyDescent="0.25">
      <c r="H13" s="9" t="s">
        <v>112</v>
      </c>
      <c r="I13" s="13" t="s">
        <v>6</v>
      </c>
      <c r="J13" s="20">
        <v>0</v>
      </c>
      <c r="K13" s="20">
        <v>0</v>
      </c>
      <c r="L13" s="20">
        <v>19200</v>
      </c>
      <c r="M13" s="20">
        <v>0</v>
      </c>
      <c r="N13" s="20">
        <v>19200</v>
      </c>
      <c r="O13" s="20">
        <v>0</v>
      </c>
      <c r="AG13" s="9">
        <v>22</v>
      </c>
      <c r="AH13" s="9" t="s">
        <v>16</v>
      </c>
    </row>
    <row r="14" spans="1:34" ht="12.5" x14ac:dyDescent="0.25">
      <c r="I14" s="13"/>
      <c r="J14" s="20"/>
      <c r="K14" s="20"/>
      <c r="L14" s="20"/>
      <c r="M14" s="20"/>
      <c r="N14" s="20"/>
      <c r="O14" s="20"/>
    </row>
    <row r="15" spans="1:34" ht="12.5" x14ac:dyDescent="0.25">
      <c r="H15" s="9" t="s">
        <v>113</v>
      </c>
      <c r="I15" s="13" t="s">
        <v>114</v>
      </c>
      <c r="J15" s="20">
        <v>0</v>
      </c>
      <c r="K15" s="20">
        <v>0</v>
      </c>
      <c r="L15" s="20">
        <v>19200</v>
      </c>
      <c r="M15" s="20">
        <v>0</v>
      </c>
      <c r="N15" s="20">
        <v>19200</v>
      </c>
      <c r="O15" s="20">
        <v>0</v>
      </c>
    </row>
    <row r="16" spans="1:34" ht="12.5" x14ac:dyDescent="0.25">
      <c r="H16" s="9" t="s">
        <v>115</v>
      </c>
      <c r="I16" s="13" t="s">
        <v>116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AG16" s="9">
        <v>3</v>
      </c>
      <c r="AH16" s="9" t="s">
        <v>117</v>
      </c>
    </row>
    <row r="17" spans="8:34" ht="12.5" x14ac:dyDescent="0.25">
      <c r="I17" s="13"/>
      <c r="J17" s="20"/>
      <c r="K17" s="20"/>
      <c r="L17" s="20"/>
      <c r="M17" s="20"/>
      <c r="N17" s="20"/>
      <c r="O17" s="20"/>
    </row>
    <row r="18" spans="8:34" ht="13" x14ac:dyDescent="0.25">
      <c r="H18" s="14" t="s">
        <v>118</v>
      </c>
      <c r="I18" s="16" t="s">
        <v>119</v>
      </c>
      <c r="J18" s="20">
        <v>186138.6</v>
      </c>
      <c r="K18" s="20">
        <v>0</v>
      </c>
      <c r="L18" s="20">
        <v>7325267.9699999997</v>
      </c>
      <c r="M18" s="20">
        <v>7429224.5800000001</v>
      </c>
      <c r="N18" s="20">
        <v>82181.990000000005</v>
      </c>
      <c r="O18" s="20">
        <v>0</v>
      </c>
      <c r="AG18" s="9">
        <v>4</v>
      </c>
      <c r="AH18" s="9" t="s">
        <v>28</v>
      </c>
    </row>
    <row r="19" spans="8:34" ht="12.5" x14ac:dyDescent="0.25">
      <c r="H19" s="9" t="s">
        <v>120</v>
      </c>
      <c r="I19" s="13" t="s">
        <v>121</v>
      </c>
      <c r="J19" s="20">
        <v>4050</v>
      </c>
      <c r="K19" s="20">
        <v>0</v>
      </c>
      <c r="L19" s="20">
        <v>3951616.73</v>
      </c>
      <c r="M19" s="20">
        <v>3917978.33</v>
      </c>
      <c r="N19" s="20">
        <v>37688.400000000001</v>
      </c>
      <c r="O19" s="20">
        <v>0</v>
      </c>
    </row>
    <row r="20" spans="8:34" ht="12.5" x14ac:dyDescent="0.25">
      <c r="H20" s="9" t="s">
        <v>122</v>
      </c>
      <c r="I20" s="13" t="s">
        <v>123</v>
      </c>
      <c r="J20" s="20">
        <v>4050</v>
      </c>
      <c r="K20" s="20">
        <v>0</v>
      </c>
      <c r="L20" s="20">
        <v>861799.5</v>
      </c>
      <c r="M20" s="20">
        <v>864973.97</v>
      </c>
      <c r="N20" s="20">
        <v>875.53</v>
      </c>
      <c r="O20" s="20">
        <v>0</v>
      </c>
    </row>
    <row r="21" spans="8:34" ht="12.5" x14ac:dyDescent="0.25">
      <c r="H21" s="9" t="s">
        <v>124</v>
      </c>
      <c r="I21" s="13" t="s">
        <v>8</v>
      </c>
      <c r="J21" s="20">
        <v>4050</v>
      </c>
      <c r="K21" s="20">
        <v>0</v>
      </c>
      <c r="L21" s="20">
        <v>861799.5</v>
      </c>
      <c r="M21" s="20">
        <v>864973.97</v>
      </c>
      <c r="N21" s="20">
        <v>875.53</v>
      </c>
      <c r="O21" s="20">
        <v>0</v>
      </c>
    </row>
    <row r="22" spans="8:34" ht="12.5" x14ac:dyDescent="0.25">
      <c r="H22" s="9" t="s">
        <v>125</v>
      </c>
      <c r="I22" s="13" t="s">
        <v>126</v>
      </c>
      <c r="J22" s="20">
        <v>4050</v>
      </c>
      <c r="K22" s="20">
        <v>0</v>
      </c>
      <c r="L22" s="22">
        <v>861799.5</v>
      </c>
      <c r="M22" s="20">
        <v>864973.97</v>
      </c>
      <c r="N22" s="20">
        <v>875.53</v>
      </c>
      <c r="O22" s="20">
        <v>0</v>
      </c>
      <c r="P22" s="9" t="s">
        <v>127</v>
      </c>
    </row>
    <row r="23" spans="8:34" ht="12.5" x14ac:dyDescent="0.25">
      <c r="H23" s="9" t="s">
        <v>128</v>
      </c>
      <c r="I23" s="13" t="s">
        <v>129</v>
      </c>
      <c r="J23" s="20">
        <v>0</v>
      </c>
      <c r="K23" s="20">
        <v>0</v>
      </c>
      <c r="L23" s="20">
        <v>3089817.23</v>
      </c>
      <c r="M23" s="20">
        <v>3053004.36</v>
      </c>
      <c r="N23" s="20">
        <v>36812.870000000003</v>
      </c>
      <c r="O23" s="20">
        <v>0</v>
      </c>
    </row>
    <row r="24" spans="8:34" ht="12.5" x14ac:dyDescent="0.25">
      <c r="H24" s="9" t="s">
        <v>130</v>
      </c>
      <c r="I24" s="13" t="s">
        <v>131</v>
      </c>
      <c r="J24" s="20">
        <v>0</v>
      </c>
      <c r="K24" s="20">
        <v>0</v>
      </c>
      <c r="L24" s="20">
        <v>67702.28</v>
      </c>
      <c r="M24" s="20">
        <v>61892.72</v>
      </c>
      <c r="N24" s="20">
        <v>5809.56</v>
      </c>
      <c r="O24" s="20">
        <v>0</v>
      </c>
    </row>
    <row r="25" spans="8:34" ht="12.5" x14ac:dyDescent="0.25">
      <c r="H25" s="9" t="s">
        <v>132</v>
      </c>
      <c r="I25" s="13" t="s">
        <v>133</v>
      </c>
      <c r="J25" s="20">
        <v>0</v>
      </c>
      <c r="K25" s="20">
        <v>0</v>
      </c>
      <c r="L25" s="22">
        <v>67702.28</v>
      </c>
      <c r="M25" s="20">
        <v>61892.72</v>
      </c>
      <c r="N25" s="20">
        <v>5809.56</v>
      </c>
      <c r="O25" s="20">
        <v>0</v>
      </c>
      <c r="P25" s="34" t="s">
        <v>134</v>
      </c>
      <c r="Q25" s="34"/>
      <c r="R25" s="34"/>
      <c r="S25" s="34"/>
      <c r="T25" s="34"/>
    </row>
    <row r="26" spans="8:34" ht="12.5" x14ac:dyDescent="0.25">
      <c r="H26" s="9" t="s">
        <v>135</v>
      </c>
      <c r="I26" s="13" t="s">
        <v>136</v>
      </c>
      <c r="J26" s="20">
        <v>0</v>
      </c>
      <c r="K26" s="20">
        <v>0</v>
      </c>
      <c r="L26" s="22">
        <v>312489.15000000002</v>
      </c>
      <c r="M26" s="20">
        <v>312489.15000000002</v>
      </c>
      <c r="N26" s="20">
        <v>0</v>
      </c>
      <c r="O26" s="20">
        <v>0</v>
      </c>
      <c r="P26" s="34"/>
      <c r="Q26" s="34"/>
      <c r="R26" s="34"/>
      <c r="S26" s="34"/>
      <c r="T26" s="34"/>
    </row>
    <row r="27" spans="8:34" ht="12.5" x14ac:dyDescent="0.25">
      <c r="H27" s="9" t="s">
        <v>137</v>
      </c>
      <c r="I27" s="13" t="s">
        <v>138</v>
      </c>
      <c r="J27" s="20">
        <v>0</v>
      </c>
      <c r="K27" s="20">
        <v>0</v>
      </c>
      <c r="L27" s="22">
        <v>2241864.12</v>
      </c>
      <c r="M27" s="20">
        <v>2212750.87</v>
      </c>
      <c r="N27" s="20">
        <v>29113.25</v>
      </c>
      <c r="O27" s="20">
        <v>0</v>
      </c>
      <c r="P27" s="34"/>
      <c r="Q27" s="34"/>
      <c r="R27" s="34"/>
      <c r="S27" s="34"/>
      <c r="T27" s="34"/>
    </row>
    <row r="28" spans="8:34" ht="12.5" x14ac:dyDescent="0.25">
      <c r="H28" s="9" t="s">
        <v>139</v>
      </c>
      <c r="I28" s="13" t="s">
        <v>140</v>
      </c>
      <c r="J28" s="20">
        <v>0</v>
      </c>
      <c r="K28" s="20">
        <v>0</v>
      </c>
      <c r="L28" s="22">
        <v>92500</v>
      </c>
      <c r="M28" s="20">
        <v>90626.01</v>
      </c>
      <c r="N28" s="20">
        <v>1873.99</v>
      </c>
      <c r="O28" s="20">
        <v>0</v>
      </c>
      <c r="P28" s="34"/>
      <c r="Q28" s="34"/>
      <c r="R28" s="34"/>
      <c r="S28" s="34"/>
      <c r="T28" s="34"/>
    </row>
    <row r="29" spans="8:34" ht="12.5" x14ac:dyDescent="0.25">
      <c r="H29" s="9" t="s">
        <v>141</v>
      </c>
      <c r="I29" s="13" t="s">
        <v>142</v>
      </c>
      <c r="J29" s="20">
        <v>0</v>
      </c>
      <c r="K29" s="20">
        <v>0</v>
      </c>
      <c r="L29" s="22">
        <v>315441.78000000003</v>
      </c>
      <c r="M29" s="20">
        <v>315426.11</v>
      </c>
      <c r="N29" s="20">
        <v>15.67</v>
      </c>
      <c r="O29" s="20">
        <v>0</v>
      </c>
      <c r="P29" s="34"/>
      <c r="Q29" s="34"/>
      <c r="R29" s="34"/>
      <c r="S29" s="34"/>
      <c r="T29" s="34"/>
    </row>
    <row r="30" spans="8:34" ht="12.5" x14ac:dyDescent="0.25">
      <c r="H30" s="9" t="s">
        <v>143</v>
      </c>
      <c r="I30" s="13" t="s">
        <v>144</v>
      </c>
      <c r="J30" s="20">
        <v>0</v>
      </c>
      <c r="K30" s="20">
        <v>0</v>
      </c>
      <c r="L30" s="22">
        <v>9259.07</v>
      </c>
      <c r="M30" s="20">
        <v>9259.07</v>
      </c>
      <c r="N30" s="20">
        <v>0</v>
      </c>
      <c r="O30" s="20">
        <v>0</v>
      </c>
    </row>
    <row r="31" spans="8:34" ht="12.5" x14ac:dyDescent="0.25">
      <c r="H31" s="9" t="s">
        <v>145</v>
      </c>
      <c r="I31" s="13" t="s">
        <v>146</v>
      </c>
      <c r="J31" s="20">
        <v>0</v>
      </c>
      <c r="K31" s="20">
        <v>0</v>
      </c>
      <c r="L31" s="22">
        <v>4921.04</v>
      </c>
      <c r="M31" s="20">
        <v>4921.04</v>
      </c>
      <c r="N31" s="20">
        <v>0</v>
      </c>
      <c r="O31" s="20">
        <v>0</v>
      </c>
    </row>
    <row r="32" spans="8:34" ht="12.5" x14ac:dyDescent="0.25">
      <c r="H32" s="9" t="s">
        <v>147</v>
      </c>
      <c r="I32" s="13" t="s">
        <v>148</v>
      </c>
      <c r="J32" s="20">
        <v>0</v>
      </c>
      <c r="K32" s="20">
        <v>0</v>
      </c>
      <c r="L32" s="22">
        <v>4922.84</v>
      </c>
      <c r="M32" s="20">
        <v>4922.45</v>
      </c>
      <c r="N32" s="20">
        <v>0.39</v>
      </c>
      <c r="O32" s="20">
        <v>0</v>
      </c>
    </row>
    <row r="33" spans="8:22" ht="12.5" x14ac:dyDescent="0.25">
      <c r="H33" s="9" t="s">
        <v>149</v>
      </c>
      <c r="I33" s="13" t="s">
        <v>150</v>
      </c>
      <c r="J33" s="20">
        <v>0</v>
      </c>
      <c r="K33" s="20">
        <v>0</v>
      </c>
      <c r="L33" s="22">
        <v>8261.75</v>
      </c>
      <c r="M33" s="20">
        <v>8261.75</v>
      </c>
      <c r="N33" s="20">
        <v>0</v>
      </c>
      <c r="O33" s="20">
        <v>0</v>
      </c>
    </row>
    <row r="34" spans="8:22" ht="12.5" x14ac:dyDescent="0.25">
      <c r="H34" s="9" t="s">
        <v>151</v>
      </c>
      <c r="I34" s="13" t="s">
        <v>152</v>
      </c>
      <c r="J34" s="20">
        <v>0</v>
      </c>
      <c r="K34" s="20">
        <v>0</v>
      </c>
      <c r="L34" s="22">
        <v>0</v>
      </c>
      <c r="M34" s="20">
        <v>0</v>
      </c>
      <c r="N34" s="20">
        <v>0</v>
      </c>
      <c r="O34" s="20">
        <v>0</v>
      </c>
    </row>
    <row r="35" spans="8:22" ht="12.5" x14ac:dyDescent="0.25">
      <c r="H35" s="9" t="s">
        <v>153</v>
      </c>
      <c r="I35" s="13" t="s">
        <v>154</v>
      </c>
      <c r="J35" s="20">
        <v>0</v>
      </c>
      <c r="K35" s="20">
        <v>0</v>
      </c>
      <c r="L35" s="22">
        <v>8623.11</v>
      </c>
      <c r="M35" s="20">
        <v>8623.11</v>
      </c>
      <c r="N35" s="20">
        <v>0</v>
      </c>
      <c r="O35" s="20">
        <v>0</v>
      </c>
    </row>
    <row r="36" spans="8:22" ht="12.5" x14ac:dyDescent="0.25">
      <c r="H36" s="9" t="s">
        <v>155</v>
      </c>
      <c r="I36" s="13" t="s">
        <v>156</v>
      </c>
      <c r="J36" s="20">
        <v>0</v>
      </c>
      <c r="K36" s="20">
        <v>0</v>
      </c>
      <c r="L36" s="22">
        <v>0</v>
      </c>
      <c r="M36" s="20">
        <v>0</v>
      </c>
      <c r="N36" s="20">
        <v>0</v>
      </c>
      <c r="O36" s="20">
        <v>0</v>
      </c>
    </row>
    <row r="37" spans="8:22" ht="12.5" x14ac:dyDescent="0.25">
      <c r="H37" s="9" t="s">
        <v>157</v>
      </c>
      <c r="I37" s="13" t="s">
        <v>158</v>
      </c>
      <c r="J37" s="20">
        <v>0</v>
      </c>
      <c r="K37" s="20">
        <v>0</v>
      </c>
      <c r="L37" s="22">
        <v>2479.0700000000002</v>
      </c>
      <c r="M37" s="20">
        <v>2479.0700000000002</v>
      </c>
      <c r="N37" s="20">
        <v>0</v>
      </c>
      <c r="O37" s="20">
        <v>0</v>
      </c>
    </row>
    <row r="38" spans="8:22" ht="12.5" x14ac:dyDescent="0.25">
      <c r="H38" s="9" t="s">
        <v>159</v>
      </c>
      <c r="I38" s="13" t="s">
        <v>160</v>
      </c>
      <c r="J38" s="20">
        <v>0</v>
      </c>
      <c r="K38" s="20">
        <v>0</v>
      </c>
      <c r="L38" s="22">
        <v>7113.47</v>
      </c>
      <c r="M38" s="20">
        <v>7113.47</v>
      </c>
      <c r="N38" s="20">
        <v>0</v>
      </c>
      <c r="O38" s="20">
        <v>0</v>
      </c>
    </row>
    <row r="39" spans="8:22" ht="12.5" x14ac:dyDescent="0.25">
      <c r="H39" s="9" t="s">
        <v>161</v>
      </c>
      <c r="I39" s="13" t="s">
        <v>162</v>
      </c>
      <c r="J39" s="20">
        <v>0</v>
      </c>
      <c r="K39" s="20">
        <v>0</v>
      </c>
      <c r="L39" s="22">
        <v>4536.1899999999996</v>
      </c>
      <c r="M39" s="20">
        <v>4536.1899999999996</v>
      </c>
      <c r="N39" s="20">
        <v>0</v>
      </c>
      <c r="O39" s="20">
        <v>0</v>
      </c>
    </row>
    <row r="40" spans="8:22" ht="12.5" x14ac:dyDescent="0.25">
      <c r="H40" s="9" t="s">
        <v>163</v>
      </c>
      <c r="I40" s="13" t="s">
        <v>164</v>
      </c>
      <c r="J40" s="20">
        <v>0</v>
      </c>
      <c r="K40" s="20">
        <v>0</v>
      </c>
      <c r="L40" s="22">
        <v>4859.7</v>
      </c>
      <c r="M40" s="20">
        <v>4859.6899999999996</v>
      </c>
      <c r="N40" s="20">
        <v>0.01</v>
      </c>
      <c r="O40" s="20">
        <v>0</v>
      </c>
    </row>
    <row r="41" spans="8:22" ht="12.5" x14ac:dyDescent="0.25">
      <c r="H41" s="9" t="s">
        <v>165</v>
      </c>
      <c r="I41" s="13" t="s">
        <v>166</v>
      </c>
      <c r="J41" s="20">
        <v>0</v>
      </c>
      <c r="K41" s="20">
        <v>0</v>
      </c>
      <c r="L41" s="22">
        <v>4843.66</v>
      </c>
      <c r="M41" s="20">
        <v>4843.66</v>
      </c>
      <c r="N41" s="20">
        <v>0</v>
      </c>
      <c r="O41" s="20">
        <v>0</v>
      </c>
    </row>
    <row r="42" spans="8:22" ht="12.5" x14ac:dyDescent="0.25">
      <c r="I42" s="13"/>
      <c r="J42" s="20"/>
      <c r="K42" s="20"/>
      <c r="L42" s="20"/>
      <c r="M42" s="20"/>
      <c r="N42" s="20"/>
      <c r="O42" s="20"/>
    </row>
    <row r="43" spans="8:22" ht="13" x14ac:dyDescent="0.25">
      <c r="H43" s="14" t="s">
        <v>167</v>
      </c>
      <c r="I43" s="16" t="s">
        <v>168</v>
      </c>
      <c r="J43" s="20">
        <v>182088.6</v>
      </c>
      <c r="K43" s="20">
        <v>0</v>
      </c>
      <c r="L43" s="20">
        <v>3373651.24</v>
      </c>
      <c r="M43" s="20">
        <v>3511246.25</v>
      </c>
      <c r="N43" s="20">
        <v>44493.59</v>
      </c>
      <c r="O43" s="20">
        <v>0</v>
      </c>
    </row>
    <row r="44" spans="8:22" ht="12.5" x14ac:dyDescent="0.25">
      <c r="H44" s="9" t="s">
        <v>169</v>
      </c>
      <c r="I44" s="13" t="s">
        <v>170</v>
      </c>
      <c r="J44" s="20">
        <v>131361</v>
      </c>
      <c r="K44" s="20">
        <v>0</v>
      </c>
      <c r="L44" s="20">
        <v>2970811.45</v>
      </c>
      <c r="M44" s="20">
        <v>3092978.46</v>
      </c>
      <c r="N44" s="20">
        <v>9193.99</v>
      </c>
      <c r="O44" s="20">
        <v>0</v>
      </c>
    </row>
    <row r="45" spans="8:22" ht="12.5" x14ac:dyDescent="0.25">
      <c r="H45" s="9" t="s">
        <v>171</v>
      </c>
      <c r="I45" s="13" t="s">
        <v>172</v>
      </c>
      <c r="J45" s="20">
        <v>131361</v>
      </c>
      <c r="K45" s="20">
        <v>0</v>
      </c>
      <c r="L45" s="20">
        <v>2970811.45</v>
      </c>
      <c r="M45" s="20">
        <v>3092978.46</v>
      </c>
      <c r="N45" s="20">
        <v>9193.99</v>
      </c>
      <c r="O45" s="20">
        <v>0</v>
      </c>
      <c r="Q45" s="34" t="s">
        <v>173</v>
      </c>
      <c r="R45" s="34"/>
      <c r="S45" s="34"/>
      <c r="T45" s="34"/>
      <c r="U45" s="34"/>
      <c r="V45" s="34"/>
    </row>
    <row r="46" spans="8:22" ht="12.5" x14ac:dyDescent="0.25">
      <c r="H46" s="9" t="s">
        <v>174</v>
      </c>
      <c r="I46" s="13" t="s">
        <v>175</v>
      </c>
      <c r="J46" s="20">
        <v>0</v>
      </c>
      <c r="K46" s="20">
        <v>0</v>
      </c>
      <c r="L46" s="22">
        <v>0</v>
      </c>
      <c r="M46" s="20">
        <v>0</v>
      </c>
      <c r="N46" s="20">
        <v>0</v>
      </c>
      <c r="O46" s="20">
        <v>0</v>
      </c>
      <c r="Q46" s="34"/>
      <c r="R46" s="34"/>
      <c r="S46" s="34"/>
      <c r="T46" s="34"/>
      <c r="U46" s="34"/>
      <c r="V46" s="34"/>
    </row>
    <row r="47" spans="8:22" ht="12.5" x14ac:dyDescent="0.25">
      <c r="H47" s="9" t="s">
        <v>176</v>
      </c>
      <c r="I47" s="13" t="s">
        <v>177</v>
      </c>
      <c r="J47" s="20">
        <v>94</v>
      </c>
      <c r="K47" s="20">
        <v>0</v>
      </c>
      <c r="L47" s="22">
        <v>358018.62</v>
      </c>
      <c r="M47" s="20">
        <v>353085.98</v>
      </c>
      <c r="N47" s="20">
        <v>5026.6400000000003</v>
      </c>
      <c r="O47" s="20">
        <v>0</v>
      </c>
      <c r="Q47" s="34"/>
      <c r="R47" s="34"/>
      <c r="S47" s="34"/>
      <c r="T47" s="34"/>
      <c r="U47" s="34"/>
      <c r="V47" s="34"/>
    </row>
    <row r="48" spans="8:22" ht="12.5" x14ac:dyDescent="0.25">
      <c r="H48" s="9" t="s">
        <v>178</v>
      </c>
      <c r="I48" s="13" t="s">
        <v>179</v>
      </c>
      <c r="J48" s="20">
        <v>18468</v>
      </c>
      <c r="K48" s="20">
        <v>0</v>
      </c>
      <c r="L48" s="22">
        <v>166514.5</v>
      </c>
      <c r="M48" s="20">
        <v>184982.5</v>
      </c>
      <c r="N48" s="20">
        <v>0</v>
      </c>
      <c r="O48" s="20">
        <v>0</v>
      </c>
    </row>
    <row r="49" spans="8:15" ht="12.5" x14ac:dyDescent="0.25">
      <c r="H49" s="9" t="s">
        <v>180</v>
      </c>
      <c r="I49" s="13" t="s">
        <v>181</v>
      </c>
      <c r="J49" s="20">
        <v>0</v>
      </c>
      <c r="K49" s="20">
        <v>0</v>
      </c>
      <c r="L49" s="22">
        <v>17120.25</v>
      </c>
      <c r="M49" s="20">
        <v>17497.25</v>
      </c>
      <c r="N49" s="20">
        <v>0</v>
      </c>
      <c r="O49" s="20">
        <v>377</v>
      </c>
    </row>
    <row r="50" spans="8:15" ht="12.5" x14ac:dyDescent="0.25">
      <c r="H50" s="9" t="s">
        <v>182</v>
      </c>
      <c r="I50" s="13" t="s">
        <v>183</v>
      </c>
      <c r="J50" s="20">
        <v>648</v>
      </c>
      <c r="K50" s="20">
        <v>0</v>
      </c>
      <c r="L50" s="22">
        <v>191854.46</v>
      </c>
      <c r="M50" s="20">
        <v>188401.22</v>
      </c>
      <c r="N50" s="20">
        <v>4101.24</v>
      </c>
      <c r="O50" s="20">
        <v>0</v>
      </c>
    </row>
    <row r="51" spans="8:15" ht="12.5" x14ac:dyDescent="0.25">
      <c r="H51" s="9" t="s">
        <v>184</v>
      </c>
      <c r="I51" s="13" t="s">
        <v>185</v>
      </c>
      <c r="J51" s="20">
        <v>0</v>
      </c>
      <c r="K51" s="20">
        <v>0</v>
      </c>
      <c r="L51" s="22">
        <v>0</v>
      </c>
      <c r="M51" s="20">
        <v>0</v>
      </c>
      <c r="N51" s="20">
        <v>0</v>
      </c>
      <c r="O51" s="20">
        <v>0</v>
      </c>
    </row>
    <row r="52" spans="8:15" ht="12.5" x14ac:dyDescent="0.25">
      <c r="H52" s="9" t="s">
        <v>186</v>
      </c>
      <c r="I52" s="13" t="s">
        <v>187</v>
      </c>
      <c r="J52" s="20">
        <v>30052</v>
      </c>
      <c r="K52" s="20">
        <v>0</v>
      </c>
      <c r="L52" s="22">
        <v>0</v>
      </c>
      <c r="M52" s="20">
        <v>29779</v>
      </c>
      <c r="N52" s="20">
        <v>273</v>
      </c>
      <c r="O52" s="20">
        <v>0</v>
      </c>
    </row>
    <row r="53" spans="8:15" ht="12.5" x14ac:dyDescent="0.25">
      <c r="H53" s="9" t="s">
        <v>188</v>
      </c>
      <c r="I53" s="13" t="s">
        <v>189</v>
      </c>
      <c r="J53" s="20">
        <v>16560</v>
      </c>
      <c r="K53" s="20">
        <v>0</v>
      </c>
      <c r="L53" s="22">
        <v>0</v>
      </c>
      <c r="M53" s="20">
        <v>11000</v>
      </c>
      <c r="N53" s="20">
        <v>5560</v>
      </c>
      <c r="O53" s="20">
        <v>0</v>
      </c>
    </row>
    <row r="54" spans="8:15" ht="12.5" x14ac:dyDescent="0.25">
      <c r="H54" s="9" t="s">
        <v>190</v>
      </c>
      <c r="I54" s="13" t="s">
        <v>191</v>
      </c>
      <c r="J54" s="20">
        <v>0</v>
      </c>
      <c r="K54" s="20">
        <v>0</v>
      </c>
      <c r="L54" s="22">
        <v>0</v>
      </c>
      <c r="M54" s="20">
        <v>0</v>
      </c>
      <c r="N54" s="20">
        <v>0</v>
      </c>
      <c r="O54" s="20">
        <v>0</v>
      </c>
    </row>
    <row r="55" spans="8:15" ht="12.5" x14ac:dyDescent="0.25">
      <c r="H55" s="9" t="s">
        <v>192</v>
      </c>
      <c r="I55" s="13" t="s">
        <v>193</v>
      </c>
      <c r="J55" s="20">
        <v>1869</v>
      </c>
      <c r="K55" s="20">
        <v>0</v>
      </c>
      <c r="L55" s="22">
        <v>65648.850000000006</v>
      </c>
      <c r="M55" s="20">
        <v>67305.100000000006</v>
      </c>
      <c r="N55" s="20">
        <v>212.75</v>
      </c>
      <c r="O55" s="20">
        <v>0</v>
      </c>
    </row>
    <row r="56" spans="8:15" ht="12.5" x14ac:dyDescent="0.25">
      <c r="H56" s="9" t="s">
        <v>194</v>
      </c>
      <c r="I56" s="13" t="s">
        <v>195</v>
      </c>
      <c r="J56" s="20">
        <v>3590</v>
      </c>
      <c r="K56" s="20">
        <v>0</v>
      </c>
      <c r="L56" s="22">
        <v>12376.84</v>
      </c>
      <c r="M56" s="20">
        <v>13481.3</v>
      </c>
      <c r="N56" s="20">
        <v>2485.54</v>
      </c>
      <c r="O56" s="20">
        <v>0</v>
      </c>
    </row>
    <row r="57" spans="8:15" ht="12.5" x14ac:dyDescent="0.25">
      <c r="H57" s="9" t="s">
        <v>196</v>
      </c>
      <c r="I57" s="13" t="s">
        <v>197</v>
      </c>
      <c r="J57" s="20">
        <v>11910</v>
      </c>
      <c r="K57" s="20">
        <v>0</v>
      </c>
      <c r="L57" s="22">
        <v>0</v>
      </c>
      <c r="M57" s="20">
        <v>11910</v>
      </c>
      <c r="N57" s="20">
        <v>0</v>
      </c>
      <c r="O57" s="20">
        <v>0</v>
      </c>
    </row>
    <row r="58" spans="8:15" ht="12.5" x14ac:dyDescent="0.25">
      <c r="H58" s="9" t="s">
        <v>198</v>
      </c>
      <c r="I58" s="13" t="s">
        <v>199</v>
      </c>
      <c r="J58" s="20">
        <v>0</v>
      </c>
      <c r="K58" s="20">
        <v>0</v>
      </c>
      <c r="L58" s="22">
        <v>53440.36</v>
      </c>
      <c r="M58" s="20">
        <v>46495</v>
      </c>
      <c r="N58" s="20">
        <v>6945.36</v>
      </c>
      <c r="O58" s="20">
        <v>0</v>
      </c>
    </row>
    <row r="59" spans="8:15" ht="12.5" x14ac:dyDescent="0.25">
      <c r="H59" s="9" t="s">
        <v>200</v>
      </c>
      <c r="I59" s="13" t="s">
        <v>201</v>
      </c>
      <c r="J59" s="20">
        <v>1157</v>
      </c>
      <c r="K59" s="20">
        <v>0</v>
      </c>
      <c r="L59" s="22">
        <v>3775</v>
      </c>
      <c r="M59" s="20">
        <v>4700</v>
      </c>
      <c r="N59" s="20">
        <v>232</v>
      </c>
      <c r="O59" s="20">
        <v>0</v>
      </c>
    </row>
    <row r="60" spans="8:15" ht="12.5" x14ac:dyDescent="0.25">
      <c r="H60" s="9" t="s">
        <v>202</v>
      </c>
      <c r="I60" s="13" t="s">
        <v>203</v>
      </c>
      <c r="J60" s="20">
        <v>0</v>
      </c>
      <c r="K60" s="20">
        <v>0</v>
      </c>
      <c r="L60" s="22">
        <v>10099.02</v>
      </c>
      <c r="M60" s="20">
        <v>10099.02</v>
      </c>
      <c r="N60" s="20">
        <v>0</v>
      </c>
      <c r="O60" s="20">
        <v>0</v>
      </c>
    </row>
    <row r="61" spans="8:15" ht="12.5" x14ac:dyDescent="0.25">
      <c r="H61" s="9" t="s">
        <v>204</v>
      </c>
      <c r="I61" s="13" t="s">
        <v>205</v>
      </c>
      <c r="J61" s="20">
        <v>376</v>
      </c>
      <c r="K61" s="20">
        <v>0</v>
      </c>
      <c r="L61" s="22">
        <v>161747</v>
      </c>
      <c r="M61" s="20">
        <v>162127</v>
      </c>
      <c r="N61" s="20">
        <v>0</v>
      </c>
      <c r="O61" s="20">
        <v>4</v>
      </c>
    </row>
    <row r="62" spans="8:15" ht="12.5" x14ac:dyDescent="0.25">
      <c r="H62" s="9" t="s">
        <v>206</v>
      </c>
      <c r="I62" s="13" t="s">
        <v>207</v>
      </c>
      <c r="J62" s="20">
        <v>0</v>
      </c>
      <c r="K62" s="20">
        <v>0</v>
      </c>
      <c r="L62" s="22">
        <v>0</v>
      </c>
      <c r="M62" s="20">
        <v>2920</v>
      </c>
      <c r="N62" s="20">
        <v>0</v>
      </c>
      <c r="O62" s="20">
        <v>2920</v>
      </c>
    </row>
    <row r="63" spans="8:15" ht="12.5" x14ac:dyDescent="0.25">
      <c r="H63" s="9" t="s">
        <v>208</v>
      </c>
      <c r="I63" s="13" t="s">
        <v>209</v>
      </c>
      <c r="J63" s="20">
        <v>1470</v>
      </c>
      <c r="K63" s="20">
        <v>0</v>
      </c>
      <c r="L63" s="22">
        <v>115161.7</v>
      </c>
      <c r="M63" s="20">
        <v>105650</v>
      </c>
      <c r="N63" s="20">
        <v>10981.7</v>
      </c>
      <c r="O63" s="20">
        <v>0</v>
      </c>
    </row>
    <row r="64" spans="8:15" ht="12.5" x14ac:dyDescent="0.25">
      <c r="H64" s="9" t="s">
        <v>210</v>
      </c>
      <c r="I64" s="13" t="s">
        <v>211</v>
      </c>
      <c r="J64" s="20">
        <v>2797</v>
      </c>
      <c r="K64" s="20">
        <v>0</v>
      </c>
      <c r="L64" s="22">
        <v>0</v>
      </c>
      <c r="M64" s="20">
        <v>2750</v>
      </c>
      <c r="N64" s="20">
        <v>47</v>
      </c>
      <c r="O64" s="20">
        <v>0</v>
      </c>
    </row>
    <row r="65" spans="8:15" ht="12.5" x14ac:dyDescent="0.25">
      <c r="H65" s="9" t="s">
        <v>212</v>
      </c>
      <c r="I65" s="13" t="s">
        <v>213</v>
      </c>
      <c r="J65" s="20">
        <v>839</v>
      </c>
      <c r="K65" s="20">
        <v>0</v>
      </c>
      <c r="L65" s="22">
        <v>0</v>
      </c>
      <c r="M65" s="20">
        <v>0</v>
      </c>
      <c r="N65" s="20">
        <v>839</v>
      </c>
      <c r="O65" s="20">
        <v>0</v>
      </c>
    </row>
    <row r="66" spans="8:15" ht="12.5" x14ac:dyDescent="0.25">
      <c r="H66" s="9" t="s">
        <v>214</v>
      </c>
      <c r="I66" s="13" t="s">
        <v>215</v>
      </c>
      <c r="J66" s="20">
        <v>9100</v>
      </c>
      <c r="K66" s="20">
        <v>0</v>
      </c>
      <c r="L66" s="22">
        <v>12778</v>
      </c>
      <c r="M66" s="20">
        <v>18500</v>
      </c>
      <c r="N66" s="20">
        <v>3378</v>
      </c>
      <c r="O66" s="20">
        <v>0</v>
      </c>
    </row>
    <row r="67" spans="8:15" ht="12.5" x14ac:dyDescent="0.25">
      <c r="H67" s="9" t="s">
        <v>216</v>
      </c>
      <c r="I67" s="13" t="s">
        <v>217</v>
      </c>
      <c r="J67" s="20">
        <v>5408</v>
      </c>
      <c r="K67" s="20">
        <v>0</v>
      </c>
      <c r="L67" s="22">
        <v>10750</v>
      </c>
      <c r="M67" s="20">
        <v>15000</v>
      </c>
      <c r="N67" s="20">
        <v>1158</v>
      </c>
      <c r="O67" s="20">
        <v>0</v>
      </c>
    </row>
    <row r="68" spans="8:15" ht="12.5" x14ac:dyDescent="0.25">
      <c r="H68" s="9" t="s">
        <v>218</v>
      </c>
      <c r="I68" s="13" t="s">
        <v>219</v>
      </c>
      <c r="J68" s="20">
        <v>2800</v>
      </c>
      <c r="K68" s="20">
        <v>0</v>
      </c>
      <c r="L68" s="22">
        <v>2315</v>
      </c>
      <c r="M68" s="20">
        <v>2315</v>
      </c>
      <c r="N68" s="20">
        <v>2800</v>
      </c>
      <c r="O68" s="20">
        <v>0</v>
      </c>
    </row>
    <row r="69" spans="8:15" ht="12.5" x14ac:dyDescent="0.25">
      <c r="H69" s="9" t="s">
        <v>220</v>
      </c>
      <c r="I69" s="13" t="s">
        <v>221</v>
      </c>
      <c r="J69" s="20">
        <v>0</v>
      </c>
      <c r="K69" s="20">
        <v>0</v>
      </c>
      <c r="L69" s="22">
        <v>50928.46</v>
      </c>
      <c r="M69" s="20">
        <v>50306.41</v>
      </c>
      <c r="N69" s="20">
        <v>622.04999999999995</v>
      </c>
      <c r="O69" s="20">
        <v>0</v>
      </c>
    </row>
    <row r="70" spans="8:15" ht="12.5" x14ac:dyDescent="0.25">
      <c r="H70" s="9" t="s">
        <v>222</v>
      </c>
      <c r="I70" s="13" t="s">
        <v>223</v>
      </c>
      <c r="J70" s="20">
        <v>22773</v>
      </c>
      <c r="K70" s="20">
        <v>0</v>
      </c>
      <c r="L70" s="22">
        <v>176750</v>
      </c>
      <c r="M70" s="20">
        <v>199523</v>
      </c>
      <c r="N70" s="20">
        <v>0</v>
      </c>
      <c r="O70" s="20">
        <v>0</v>
      </c>
    </row>
    <row r="71" spans="8:15" ht="12.5" x14ac:dyDescent="0.25">
      <c r="H71" s="9" t="s">
        <v>224</v>
      </c>
      <c r="I71" s="13" t="s">
        <v>225</v>
      </c>
      <c r="J71" s="20">
        <v>0</v>
      </c>
      <c r="K71" s="20">
        <v>0</v>
      </c>
      <c r="L71" s="22">
        <v>0</v>
      </c>
      <c r="M71" s="20">
        <v>0</v>
      </c>
      <c r="N71" s="20">
        <v>0</v>
      </c>
      <c r="O71" s="20">
        <v>0</v>
      </c>
    </row>
    <row r="72" spans="8:15" ht="12.5" x14ac:dyDescent="0.25">
      <c r="H72" s="9" t="s">
        <v>226</v>
      </c>
      <c r="I72" s="13" t="s">
        <v>227</v>
      </c>
      <c r="J72" s="20">
        <v>0</v>
      </c>
      <c r="K72" s="20">
        <v>0</v>
      </c>
      <c r="L72" s="22">
        <v>1607</v>
      </c>
      <c r="M72" s="20">
        <v>1607</v>
      </c>
      <c r="N72" s="20">
        <v>0</v>
      </c>
      <c r="O72" s="20">
        <v>0</v>
      </c>
    </row>
    <row r="73" spans="8:15" ht="12.5" x14ac:dyDescent="0.25">
      <c r="H73" s="9" t="s">
        <v>228</v>
      </c>
      <c r="I73" s="13" t="s">
        <v>229</v>
      </c>
      <c r="J73" s="20">
        <v>1450</v>
      </c>
      <c r="K73" s="20">
        <v>0</v>
      </c>
      <c r="L73" s="22">
        <v>0</v>
      </c>
      <c r="M73" s="20">
        <v>0</v>
      </c>
      <c r="N73" s="20">
        <v>1450</v>
      </c>
      <c r="O73" s="20">
        <v>0</v>
      </c>
    </row>
    <row r="74" spans="8:15" ht="12.5" x14ac:dyDescent="0.25">
      <c r="H74" s="9" t="s">
        <v>230</v>
      </c>
      <c r="I74" s="13" t="s">
        <v>231</v>
      </c>
      <c r="J74" s="20">
        <v>0</v>
      </c>
      <c r="K74" s="20">
        <v>0</v>
      </c>
      <c r="L74" s="22">
        <v>67842.5</v>
      </c>
      <c r="M74" s="20">
        <v>67852</v>
      </c>
      <c r="N74" s="20">
        <v>0</v>
      </c>
      <c r="O74" s="20">
        <v>9.5</v>
      </c>
    </row>
    <row r="75" spans="8:15" ht="12.5" x14ac:dyDescent="0.25">
      <c r="H75" s="9" t="s">
        <v>232</v>
      </c>
      <c r="I75" s="13" t="s">
        <v>233</v>
      </c>
      <c r="J75" s="20">
        <v>0</v>
      </c>
      <c r="K75" s="20">
        <v>0</v>
      </c>
      <c r="L75" s="22">
        <v>43424.639999999999</v>
      </c>
      <c r="M75" s="20">
        <v>43357.7</v>
      </c>
      <c r="N75" s="20">
        <v>66.94</v>
      </c>
      <c r="O75" s="20">
        <v>0</v>
      </c>
    </row>
    <row r="76" spans="8:15" ht="12.5" x14ac:dyDescent="0.25">
      <c r="H76" s="9" t="s">
        <v>234</v>
      </c>
      <c r="I76" s="13" t="s">
        <v>235</v>
      </c>
      <c r="J76" s="20">
        <v>0</v>
      </c>
      <c r="K76" s="20">
        <v>0</v>
      </c>
      <c r="L76" s="22">
        <v>18452.71</v>
      </c>
      <c r="M76" s="20">
        <v>18450</v>
      </c>
      <c r="N76" s="20">
        <v>2.71</v>
      </c>
      <c r="O76" s="20">
        <v>0</v>
      </c>
    </row>
    <row r="77" spans="8:15" ht="12.5" x14ac:dyDescent="0.25">
      <c r="H77" s="9" t="s">
        <v>236</v>
      </c>
      <c r="I77" s="13" t="s">
        <v>237</v>
      </c>
      <c r="J77" s="20">
        <v>0</v>
      </c>
      <c r="K77" s="20">
        <v>0</v>
      </c>
      <c r="L77" s="22">
        <v>0</v>
      </c>
      <c r="M77" s="20">
        <v>0</v>
      </c>
      <c r="N77" s="20">
        <v>0</v>
      </c>
      <c r="O77" s="20">
        <v>0</v>
      </c>
    </row>
    <row r="78" spans="8:15" ht="12.5" x14ac:dyDescent="0.25">
      <c r="H78" s="9" t="s">
        <v>238</v>
      </c>
      <c r="I78" s="13" t="s">
        <v>239</v>
      </c>
      <c r="J78" s="20">
        <v>0</v>
      </c>
      <c r="K78" s="20">
        <v>0</v>
      </c>
      <c r="L78" s="22">
        <v>0</v>
      </c>
      <c r="M78" s="20">
        <v>0</v>
      </c>
      <c r="N78" s="20">
        <v>0</v>
      </c>
      <c r="O78" s="20">
        <v>0</v>
      </c>
    </row>
    <row r="79" spans="8:15" ht="12.5" x14ac:dyDescent="0.25">
      <c r="H79" s="9" t="s">
        <v>240</v>
      </c>
      <c r="I79" s="13" t="s">
        <v>241</v>
      </c>
      <c r="J79" s="20">
        <v>0</v>
      </c>
      <c r="K79" s="20">
        <v>0</v>
      </c>
      <c r="L79" s="22">
        <v>0</v>
      </c>
      <c r="M79" s="20">
        <v>0</v>
      </c>
      <c r="N79" s="20">
        <v>0</v>
      </c>
      <c r="O79" s="20">
        <v>0</v>
      </c>
    </row>
    <row r="80" spans="8:15" ht="12.5" x14ac:dyDescent="0.25">
      <c r="H80" s="9" t="s">
        <v>242</v>
      </c>
      <c r="I80" s="13" t="s">
        <v>243</v>
      </c>
      <c r="J80" s="20">
        <v>0</v>
      </c>
      <c r="K80" s="20">
        <v>0</v>
      </c>
      <c r="L80" s="22">
        <v>12943.81</v>
      </c>
      <c r="M80" s="20">
        <v>12920</v>
      </c>
      <c r="N80" s="20">
        <v>23.81</v>
      </c>
      <c r="O80" s="20">
        <v>0</v>
      </c>
    </row>
    <row r="81" spans="8:15" ht="12.5" x14ac:dyDescent="0.25">
      <c r="H81" s="9" t="s">
        <v>244</v>
      </c>
      <c r="I81" s="13" t="s">
        <v>245</v>
      </c>
      <c r="J81" s="20">
        <v>0</v>
      </c>
      <c r="K81" s="20">
        <v>0</v>
      </c>
      <c r="L81" s="22">
        <v>0</v>
      </c>
      <c r="M81" s="20">
        <v>0</v>
      </c>
      <c r="N81" s="20">
        <v>0</v>
      </c>
      <c r="O81" s="20">
        <v>0</v>
      </c>
    </row>
    <row r="82" spans="8:15" ht="12.5" x14ac:dyDescent="0.25">
      <c r="H82" s="9" t="s">
        <v>246</v>
      </c>
      <c r="I82" s="13" t="s">
        <v>247</v>
      </c>
      <c r="J82" s="20">
        <v>0</v>
      </c>
      <c r="K82" s="20">
        <v>0</v>
      </c>
      <c r="L82" s="22">
        <v>45336.12</v>
      </c>
      <c r="M82" s="20">
        <v>45336.12</v>
      </c>
      <c r="N82" s="20">
        <v>0</v>
      </c>
      <c r="O82" s="20">
        <v>0</v>
      </c>
    </row>
    <row r="83" spans="8:15" ht="12.5" x14ac:dyDescent="0.25">
      <c r="H83" s="9" t="s">
        <v>248</v>
      </c>
      <c r="I83" s="13" t="s">
        <v>249</v>
      </c>
      <c r="J83" s="20">
        <v>0</v>
      </c>
      <c r="K83" s="20">
        <v>0</v>
      </c>
      <c r="L83" s="22">
        <v>0</v>
      </c>
      <c r="M83" s="20">
        <v>0</v>
      </c>
      <c r="N83" s="20">
        <v>0</v>
      </c>
      <c r="O83" s="20">
        <v>0</v>
      </c>
    </row>
    <row r="84" spans="8:15" ht="12.5" x14ac:dyDescent="0.25">
      <c r="H84" s="9" t="s">
        <v>250</v>
      </c>
      <c r="I84" s="13" t="s">
        <v>251</v>
      </c>
      <c r="J84" s="20">
        <v>0</v>
      </c>
      <c r="K84" s="20">
        <v>0</v>
      </c>
      <c r="L84" s="22">
        <v>0</v>
      </c>
      <c r="M84" s="20">
        <v>0</v>
      </c>
      <c r="N84" s="20">
        <v>0</v>
      </c>
      <c r="O84" s="20">
        <v>0</v>
      </c>
    </row>
    <row r="85" spans="8:15" ht="12.5" x14ac:dyDescent="0.25">
      <c r="H85" s="9" t="s">
        <v>252</v>
      </c>
      <c r="I85" s="13" t="s">
        <v>253</v>
      </c>
      <c r="J85" s="20">
        <v>0</v>
      </c>
      <c r="K85" s="20">
        <v>0</v>
      </c>
      <c r="L85" s="22">
        <v>3878</v>
      </c>
      <c r="M85" s="20">
        <v>3876.26</v>
      </c>
      <c r="N85" s="20">
        <v>1.74</v>
      </c>
      <c r="O85" s="20">
        <v>0</v>
      </c>
    </row>
    <row r="86" spans="8:15" ht="12.5" x14ac:dyDescent="0.25">
      <c r="H86" s="9" t="s">
        <v>254</v>
      </c>
      <c r="I86" s="13" t="s">
        <v>255</v>
      </c>
      <c r="J86" s="20">
        <v>0</v>
      </c>
      <c r="K86" s="20">
        <v>0</v>
      </c>
      <c r="L86" s="22">
        <v>3623</v>
      </c>
      <c r="M86" s="20">
        <v>3623</v>
      </c>
      <c r="N86" s="20">
        <v>0</v>
      </c>
      <c r="O86" s="20">
        <v>0</v>
      </c>
    </row>
    <row r="87" spans="8:15" ht="12.5" x14ac:dyDescent="0.25">
      <c r="H87" s="9" t="s">
        <v>256</v>
      </c>
      <c r="I87" s="13" t="s">
        <v>257</v>
      </c>
      <c r="J87" s="20">
        <v>0</v>
      </c>
      <c r="K87" s="20">
        <v>0</v>
      </c>
      <c r="L87" s="22">
        <v>0</v>
      </c>
      <c r="M87" s="20">
        <v>0</v>
      </c>
      <c r="N87" s="20">
        <v>0</v>
      </c>
      <c r="O87" s="20">
        <v>0</v>
      </c>
    </row>
    <row r="88" spans="8:15" ht="12.5" x14ac:dyDescent="0.25">
      <c r="H88" s="9" t="s">
        <v>258</v>
      </c>
      <c r="I88" s="13" t="s">
        <v>259</v>
      </c>
      <c r="J88" s="20">
        <v>0</v>
      </c>
      <c r="K88" s="20">
        <v>0</v>
      </c>
      <c r="L88" s="22">
        <v>17823.080000000002</v>
      </c>
      <c r="M88" s="20">
        <v>17830</v>
      </c>
      <c r="N88" s="20">
        <v>0</v>
      </c>
      <c r="O88" s="20">
        <v>6.92</v>
      </c>
    </row>
    <row r="89" spans="8:15" ht="12.5" x14ac:dyDescent="0.25">
      <c r="H89" s="9" t="s">
        <v>260</v>
      </c>
      <c r="I89" s="13" t="s">
        <v>261</v>
      </c>
      <c r="J89" s="20">
        <v>0</v>
      </c>
      <c r="K89" s="20">
        <v>0</v>
      </c>
      <c r="L89" s="22">
        <v>1671</v>
      </c>
      <c r="M89" s="20">
        <v>1663.3</v>
      </c>
      <c r="N89" s="20">
        <v>7.7</v>
      </c>
      <c r="O89" s="20">
        <v>0</v>
      </c>
    </row>
    <row r="90" spans="8:15" ht="12.5" x14ac:dyDescent="0.25">
      <c r="H90" s="9" t="s">
        <v>262</v>
      </c>
      <c r="I90" s="13" t="s">
        <v>263</v>
      </c>
      <c r="J90" s="20">
        <v>0</v>
      </c>
      <c r="K90" s="20">
        <v>0</v>
      </c>
      <c r="L90" s="22">
        <v>0</v>
      </c>
      <c r="M90" s="20">
        <v>0</v>
      </c>
      <c r="N90" s="20">
        <v>0</v>
      </c>
      <c r="O90" s="20">
        <v>0</v>
      </c>
    </row>
    <row r="91" spans="8:15" ht="12.5" x14ac:dyDescent="0.25">
      <c r="H91" s="9" t="s">
        <v>264</v>
      </c>
      <c r="I91" s="13" t="s">
        <v>265</v>
      </c>
      <c r="J91" s="20">
        <v>0</v>
      </c>
      <c r="K91" s="20">
        <v>0</v>
      </c>
      <c r="L91" s="22">
        <v>25602.5</v>
      </c>
      <c r="M91" s="20">
        <v>25598.7</v>
      </c>
      <c r="N91" s="20">
        <v>3.8</v>
      </c>
      <c r="O91" s="20">
        <v>0</v>
      </c>
    </row>
    <row r="92" spans="8:15" ht="12.5" x14ac:dyDescent="0.25">
      <c r="H92" s="9" t="s">
        <v>266</v>
      </c>
      <c r="I92" s="13" t="s">
        <v>267</v>
      </c>
      <c r="J92" s="20">
        <v>0</v>
      </c>
      <c r="K92" s="20">
        <v>0</v>
      </c>
      <c r="L92" s="22">
        <v>0</v>
      </c>
      <c r="M92" s="20">
        <v>0</v>
      </c>
      <c r="N92" s="20">
        <v>0</v>
      </c>
      <c r="O92" s="20">
        <v>0</v>
      </c>
    </row>
    <row r="93" spans="8:15" ht="12.5" x14ac:dyDescent="0.25">
      <c r="H93" s="9" t="s">
        <v>268</v>
      </c>
      <c r="I93" s="13" t="s">
        <v>269</v>
      </c>
      <c r="J93" s="20">
        <v>0</v>
      </c>
      <c r="K93" s="20">
        <v>0</v>
      </c>
      <c r="L93" s="22">
        <v>0</v>
      </c>
      <c r="M93" s="20">
        <v>0</v>
      </c>
      <c r="N93" s="20">
        <v>0</v>
      </c>
      <c r="O93" s="20">
        <v>0</v>
      </c>
    </row>
    <row r="94" spans="8:15" ht="12.5" x14ac:dyDescent="0.25">
      <c r="H94" s="9" t="s">
        <v>270</v>
      </c>
      <c r="I94" s="13" t="s">
        <v>271</v>
      </c>
      <c r="J94" s="20">
        <v>0</v>
      </c>
      <c r="K94" s="20">
        <v>0</v>
      </c>
      <c r="L94" s="22">
        <v>0</v>
      </c>
      <c r="M94" s="20">
        <v>0</v>
      </c>
      <c r="N94" s="20">
        <v>0</v>
      </c>
      <c r="O94" s="20">
        <v>0</v>
      </c>
    </row>
    <row r="95" spans="8:15" ht="12.5" x14ac:dyDescent="0.25">
      <c r="H95" s="9" t="s">
        <v>272</v>
      </c>
      <c r="I95" s="13" t="s">
        <v>273</v>
      </c>
      <c r="J95" s="20">
        <v>0</v>
      </c>
      <c r="K95" s="20">
        <v>0</v>
      </c>
      <c r="L95" s="22">
        <v>1873.1</v>
      </c>
      <c r="M95" s="20">
        <v>1870</v>
      </c>
      <c r="N95" s="20">
        <v>3.1</v>
      </c>
      <c r="O95" s="20">
        <v>0</v>
      </c>
    </row>
    <row r="96" spans="8:15" ht="12.5" x14ac:dyDescent="0.25">
      <c r="H96" s="9" t="s">
        <v>274</v>
      </c>
      <c r="I96" s="13" t="s">
        <v>275</v>
      </c>
      <c r="J96" s="20">
        <v>0</v>
      </c>
      <c r="K96" s="20">
        <v>0</v>
      </c>
      <c r="L96" s="22">
        <v>0</v>
      </c>
      <c r="M96" s="20">
        <v>0</v>
      </c>
      <c r="N96" s="20">
        <v>0</v>
      </c>
      <c r="O96" s="20">
        <v>0</v>
      </c>
    </row>
    <row r="97" spans="8:15" ht="12.5" x14ac:dyDescent="0.25">
      <c r="H97" s="9" t="s">
        <v>276</v>
      </c>
      <c r="I97" s="13" t="s">
        <v>277</v>
      </c>
      <c r="J97" s="20">
        <v>0</v>
      </c>
      <c r="K97" s="20">
        <v>0</v>
      </c>
      <c r="L97" s="22">
        <v>0</v>
      </c>
      <c r="M97" s="20">
        <v>0</v>
      </c>
      <c r="N97" s="20">
        <v>0</v>
      </c>
      <c r="O97" s="20">
        <v>0</v>
      </c>
    </row>
    <row r="98" spans="8:15" ht="12.5" x14ac:dyDescent="0.25">
      <c r="H98" s="9" t="s">
        <v>278</v>
      </c>
      <c r="I98" s="13" t="s">
        <v>279</v>
      </c>
      <c r="J98" s="20">
        <v>0</v>
      </c>
      <c r="K98" s="20">
        <v>0</v>
      </c>
      <c r="L98" s="22">
        <v>0</v>
      </c>
      <c r="M98" s="20">
        <v>0</v>
      </c>
      <c r="N98" s="20">
        <v>0</v>
      </c>
      <c r="O98" s="20">
        <v>0</v>
      </c>
    </row>
    <row r="99" spans="8:15" ht="12.5" x14ac:dyDescent="0.25">
      <c r="H99" s="9" t="s">
        <v>280</v>
      </c>
      <c r="I99" s="13" t="s">
        <v>281</v>
      </c>
      <c r="J99" s="20">
        <v>0</v>
      </c>
      <c r="K99" s="20">
        <v>0</v>
      </c>
      <c r="L99" s="22">
        <v>0</v>
      </c>
      <c r="M99" s="20">
        <v>0</v>
      </c>
      <c r="N99" s="20">
        <v>0</v>
      </c>
      <c r="O99" s="20">
        <v>0</v>
      </c>
    </row>
    <row r="100" spans="8:15" ht="12.5" x14ac:dyDescent="0.25">
      <c r="H100" s="9" t="s">
        <v>282</v>
      </c>
      <c r="I100" s="13" t="s">
        <v>283</v>
      </c>
      <c r="J100" s="20">
        <v>0</v>
      </c>
      <c r="K100" s="20">
        <v>0</v>
      </c>
      <c r="L100" s="22">
        <v>0</v>
      </c>
      <c r="M100" s="20">
        <v>0</v>
      </c>
      <c r="N100" s="20">
        <v>0</v>
      </c>
      <c r="O100" s="20">
        <v>0</v>
      </c>
    </row>
    <row r="101" spans="8:15" ht="12.5" x14ac:dyDescent="0.25">
      <c r="H101" s="9" t="s">
        <v>284</v>
      </c>
      <c r="I101" s="13" t="s">
        <v>285</v>
      </c>
      <c r="J101" s="20">
        <v>0</v>
      </c>
      <c r="K101" s="20">
        <v>0</v>
      </c>
      <c r="L101" s="22">
        <v>6393.5</v>
      </c>
      <c r="M101" s="20">
        <v>6394</v>
      </c>
      <c r="N101" s="20">
        <v>0</v>
      </c>
      <c r="O101" s="20">
        <v>0.5</v>
      </c>
    </row>
    <row r="102" spans="8:15" ht="12.5" x14ac:dyDescent="0.25">
      <c r="H102" s="9" t="s">
        <v>286</v>
      </c>
      <c r="I102" s="13" t="s">
        <v>287</v>
      </c>
      <c r="J102" s="20">
        <v>0</v>
      </c>
      <c r="K102" s="20">
        <v>0</v>
      </c>
      <c r="L102" s="22">
        <v>0</v>
      </c>
      <c r="M102" s="20">
        <v>0</v>
      </c>
      <c r="N102" s="20">
        <v>0</v>
      </c>
      <c r="O102" s="20">
        <v>0</v>
      </c>
    </row>
    <row r="103" spans="8:15" ht="12.5" x14ac:dyDescent="0.25">
      <c r="H103" s="9" t="s">
        <v>288</v>
      </c>
      <c r="I103" s="13" t="s">
        <v>289</v>
      </c>
      <c r="J103" s="20">
        <v>0</v>
      </c>
      <c r="K103" s="20">
        <v>0</v>
      </c>
      <c r="L103" s="22">
        <v>0</v>
      </c>
      <c r="M103" s="20">
        <v>0</v>
      </c>
      <c r="N103" s="20">
        <v>0</v>
      </c>
      <c r="O103" s="20">
        <v>0</v>
      </c>
    </row>
    <row r="104" spans="8:15" ht="12.5" x14ac:dyDescent="0.25">
      <c r="H104" s="9" t="s">
        <v>290</v>
      </c>
      <c r="I104" s="13" t="s">
        <v>291</v>
      </c>
      <c r="J104" s="20">
        <v>0</v>
      </c>
      <c r="K104" s="20">
        <v>0</v>
      </c>
      <c r="L104" s="22">
        <v>850</v>
      </c>
      <c r="M104" s="20">
        <v>850</v>
      </c>
      <c r="N104" s="20">
        <v>0</v>
      </c>
      <c r="O104" s="20">
        <v>0</v>
      </c>
    </row>
    <row r="105" spans="8:15" ht="12.5" x14ac:dyDescent="0.25">
      <c r="H105" s="9" t="s">
        <v>292</v>
      </c>
      <c r="I105" s="13" t="s">
        <v>293</v>
      </c>
      <c r="J105" s="20">
        <v>0</v>
      </c>
      <c r="K105" s="20">
        <v>0</v>
      </c>
      <c r="L105" s="22">
        <v>0</v>
      </c>
      <c r="M105" s="20">
        <v>0</v>
      </c>
      <c r="N105" s="20">
        <v>0</v>
      </c>
      <c r="O105" s="20">
        <v>0</v>
      </c>
    </row>
    <row r="106" spans="8:15" ht="12.5" x14ac:dyDescent="0.25">
      <c r="H106" s="9" t="s">
        <v>294</v>
      </c>
      <c r="I106" s="13" t="s">
        <v>295</v>
      </c>
      <c r="J106" s="20">
        <v>0</v>
      </c>
      <c r="K106" s="20">
        <v>0</v>
      </c>
      <c r="L106" s="22">
        <v>75967.100000000006</v>
      </c>
      <c r="M106" s="20">
        <v>75553.899999999994</v>
      </c>
      <c r="N106" s="20">
        <v>413.2</v>
      </c>
      <c r="O106" s="20">
        <v>0</v>
      </c>
    </row>
    <row r="107" spans="8:15" ht="12.5" x14ac:dyDescent="0.25">
      <c r="H107" s="9" t="s">
        <v>296</v>
      </c>
      <c r="I107" s="13" t="s">
        <v>297</v>
      </c>
      <c r="J107" s="20">
        <v>0</v>
      </c>
      <c r="K107" s="20">
        <v>0</v>
      </c>
      <c r="L107" s="22">
        <v>0</v>
      </c>
      <c r="M107" s="20">
        <v>0</v>
      </c>
      <c r="N107" s="20">
        <v>0</v>
      </c>
      <c r="O107" s="20">
        <v>0</v>
      </c>
    </row>
    <row r="108" spans="8:15" ht="12.5" x14ac:dyDescent="0.25">
      <c r="H108" s="9" t="s">
        <v>298</v>
      </c>
      <c r="I108" s="13" t="s">
        <v>299</v>
      </c>
      <c r="J108" s="20">
        <v>0</v>
      </c>
      <c r="K108" s="20">
        <v>0</v>
      </c>
      <c r="L108" s="22">
        <v>9000</v>
      </c>
      <c r="M108" s="20">
        <v>9000</v>
      </c>
      <c r="N108" s="20">
        <v>0</v>
      </c>
      <c r="O108" s="20">
        <v>0</v>
      </c>
    </row>
    <row r="109" spans="8:15" ht="12.5" x14ac:dyDescent="0.25">
      <c r="H109" s="9" t="s">
        <v>300</v>
      </c>
      <c r="I109" s="13" t="s">
        <v>301</v>
      </c>
      <c r="J109" s="20">
        <v>0</v>
      </c>
      <c r="K109" s="20">
        <v>0</v>
      </c>
      <c r="L109" s="22">
        <v>0</v>
      </c>
      <c r="M109" s="20">
        <v>0</v>
      </c>
      <c r="N109" s="20">
        <v>0</v>
      </c>
      <c r="O109" s="20">
        <v>0</v>
      </c>
    </row>
    <row r="110" spans="8:15" ht="12.5" x14ac:dyDescent="0.25">
      <c r="H110" s="9" t="s">
        <v>302</v>
      </c>
      <c r="I110" s="13" t="s">
        <v>303</v>
      </c>
      <c r="J110" s="20">
        <v>0</v>
      </c>
      <c r="K110" s="20">
        <v>0</v>
      </c>
      <c r="L110" s="22">
        <v>18464.5</v>
      </c>
      <c r="M110" s="20">
        <v>18440</v>
      </c>
      <c r="N110" s="20">
        <v>24.5</v>
      </c>
      <c r="O110" s="20">
        <v>0</v>
      </c>
    </row>
    <row r="111" spans="8:15" ht="12.5" x14ac:dyDescent="0.25">
      <c r="H111" s="9" t="s">
        <v>304</v>
      </c>
      <c r="I111" s="13" t="s">
        <v>305</v>
      </c>
      <c r="J111" s="20">
        <v>0</v>
      </c>
      <c r="K111" s="20">
        <v>0</v>
      </c>
      <c r="L111" s="22">
        <v>7796</v>
      </c>
      <c r="M111" s="20">
        <v>7800</v>
      </c>
      <c r="N111" s="20">
        <v>0</v>
      </c>
      <c r="O111" s="20">
        <v>4</v>
      </c>
    </row>
    <row r="112" spans="8:15" ht="12.5" x14ac:dyDescent="0.25">
      <c r="H112" s="9" t="s">
        <v>306</v>
      </c>
      <c r="I112" s="13" t="s">
        <v>307</v>
      </c>
      <c r="J112" s="20">
        <v>0</v>
      </c>
      <c r="K112" s="20">
        <v>0</v>
      </c>
      <c r="L112" s="22">
        <v>0</v>
      </c>
      <c r="M112" s="20">
        <v>0</v>
      </c>
      <c r="N112" s="20">
        <v>0</v>
      </c>
      <c r="O112" s="20">
        <v>0</v>
      </c>
    </row>
    <row r="113" spans="8:15" ht="12.5" x14ac:dyDescent="0.25">
      <c r="H113" s="9" t="s">
        <v>308</v>
      </c>
      <c r="I113" s="13" t="s">
        <v>309</v>
      </c>
      <c r="J113" s="20">
        <v>0</v>
      </c>
      <c r="K113" s="20">
        <v>0</v>
      </c>
      <c r="L113" s="22">
        <v>4607</v>
      </c>
      <c r="M113" s="20">
        <v>4607</v>
      </c>
      <c r="N113" s="20">
        <v>0</v>
      </c>
      <c r="O113" s="20">
        <v>0</v>
      </c>
    </row>
    <row r="114" spans="8:15" ht="12.5" x14ac:dyDescent="0.25">
      <c r="H114" s="9" t="s">
        <v>310</v>
      </c>
      <c r="I114" s="13" t="s">
        <v>311</v>
      </c>
      <c r="J114" s="20">
        <v>0</v>
      </c>
      <c r="K114" s="20">
        <v>0</v>
      </c>
      <c r="L114" s="22">
        <v>33200.06</v>
      </c>
      <c r="M114" s="20">
        <v>34697</v>
      </c>
      <c r="N114" s="20">
        <v>0</v>
      </c>
      <c r="O114" s="20">
        <v>1496.94</v>
      </c>
    </row>
    <row r="115" spans="8:15" ht="12.5" x14ac:dyDescent="0.25">
      <c r="H115" s="9" t="s">
        <v>312</v>
      </c>
      <c r="I115" s="13" t="s">
        <v>313</v>
      </c>
      <c r="J115" s="20">
        <v>0</v>
      </c>
      <c r="K115" s="20">
        <v>0</v>
      </c>
      <c r="L115" s="22">
        <v>13619.35</v>
      </c>
      <c r="M115" s="20">
        <v>13600</v>
      </c>
      <c r="N115" s="20">
        <v>19.350000000000001</v>
      </c>
      <c r="O115" s="20">
        <v>0</v>
      </c>
    </row>
    <row r="116" spans="8:15" ht="12.5" x14ac:dyDescent="0.25">
      <c r="H116" s="9" t="s">
        <v>314</v>
      </c>
      <c r="I116" s="13" t="s">
        <v>315</v>
      </c>
      <c r="J116" s="20">
        <v>0</v>
      </c>
      <c r="K116" s="20">
        <v>0</v>
      </c>
      <c r="L116" s="22">
        <v>0</v>
      </c>
      <c r="M116" s="20">
        <v>0</v>
      </c>
      <c r="N116" s="20">
        <v>0</v>
      </c>
      <c r="O116" s="20">
        <v>0</v>
      </c>
    </row>
    <row r="117" spans="8:15" ht="12.5" x14ac:dyDescent="0.25">
      <c r="H117" s="9" t="s">
        <v>316</v>
      </c>
      <c r="I117" s="13" t="s">
        <v>317</v>
      </c>
      <c r="J117" s="20">
        <v>0</v>
      </c>
      <c r="K117" s="20">
        <v>0</v>
      </c>
      <c r="L117" s="22">
        <v>9803.5</v>
      </c>
      <c r="M117" s="20">
        <v>9803.5</v>
      </c>
      <c r="N117" s="20">
        <v>0</v>
      </c>
      <c r="O117" s="20">
        <v>0</v>
      </c>
    </row>
    <row r="118" spans="8:15" ht="12.5" x14ac:dyDescent="0.25">
      <c r="H118" s="9" t="s">
        <v>318</v>
      </c>
      <c r="I118" s="13" t="s">
        <v>319</v>
      </c>
      <c r="J118" s="20">
        <v>0</v>
      </c>
      <c r="K118" s="20">
        <v>0</v>
      </c>
      <c r="L118" s="22">
        <v>3480.5</v>
      </c>
      <c r="M118" s="20">
        <v>3480.5</v>
      </c>
      <c r="N118" s="20">
        <v>0</v>
      </c>
      <c r="O118" s="20">
        <v>0</v>
      </c>
    </row>
    <row r="119" spans="8:15" ht="12.5" x14ac:dyDescent="0.25">
      <c r="H119" s="9" t="s">
        <v>320</v>
      </c>
      <c r="I119" s="13" t="s">
        <v>321</v>
      </c>
      <c r="J119" s="20">
        <v>0</v>
      </c>
      <c r="K119" s="20">
        <v>0</v>
      </c>
      <c r="L119" s="22">
        <v>0</v>
      </c>
      <c r="M119" s="20">
        <v>0</v>
      </c>
      <c r="N119" s="20">
        <v>0</v>
      </c>
      <c r="O119" s="20">
        <v>0</v>
      </c>
    </row>
    <row r="120" spans="8:15" ht="12.5" x14ac:dyDescent="0.25">
      <c r="H120" s="9" t="s">
        <v>322</v>
      </c>
      <c r="I120" s="13" t="s">
        <v>323</v>
      </c>
      <c r="J120" s="20">
        <v>0</v>
      </c>
      <c r="K120" s="20">
        <v>0</v>
      </c>
      <c r="L120" s="22">
        <v>9291.5</v>
      </c>
      <c r="M120" s="20">
        <v>9291.5</v>
      </c>
      <c r="N120" s="20">
        <v>0</v>
      </c>
      <c r="O120" s="20">
        <v>0</v>
      </c>
    </row>
    <row r="121" spans="8:15" ht="12.5" x14ac:dyDescent="0.25">
      <c r="H121" s="9" t="s">
        <v>324</v>
      </c>
      <c r="I121" s="13" t="s">
        <v>325</v>
      </c>
      <c r="J121" s="20">
        <v>0</v>
      </c>
      <c r="K121" s="20">
        <v>0</v>
      </c>
      <c r="L121" s="22">
        <v>0</v>
      </c>
      <c r="M121" s="20">
        <v>0</v>
      </c>
      <c r="N121" s="20">
        <v>0</v>
      </c>
      <c r="O121" s="20">
        <v>0</v>
      </c>
    </row>
    <row r="122" spans="8:15" ht="12.5" x14ac:dyDescent="0.25">
      <c r="H122" s="9" t="s">
        <v>326</v>
      </c>
      <c r="I122" s="13" t="s">
        <v>327</v>
      </c>
      <c r="J122" s="20">
        <v>0</v>
      </c>
      <c r="K122" s="20">
        <v>0</v>
      </c>
      <c r="L122" s="22">
        <v>0</v>
      </c>
      <c r="M122" s="20">
        <v>0</v>
      </c>
      <c r="N122" s="20">
        <v>0</v>
      </c>
      <c r="O122" s="20">
        <v>0</v>
      </c>
    </row>
    <row r="123" spans="8:15" ht="12.5" x14ac:dyDescent="0.25">
      <c r="H123" s="9" t="s">
        <v>328</v>
      </c>
      <c r="I123" s="13" t="s">
        <v>329</v>
      </c>
      <c r="J123" s="20">
        <v>0</v>
      </c>
      <c r="K123" s="20">
        <v>0</v>
      </c>
      <c r="L123" s="22">
        <v>134041.97</v>
      </c>
      <c r="M123" s="20">
        <v>134043.85</v>
      </c>
      <c r="N123" s="20">
        <v>0</v>
      </c>
      <c r="O123" s="20">
        <v>1.88</v>
      </c>
    </row>
    <row r="124" spans="8:15" ht="12.5" x14ac:dyDescent="0.25">
      <c r="H124" s="9" t="s">
        <v>330</v>
      </c>
      <c r="I124" s="13" t="s">
        <v>331</v>
      </c>
      <c r="J124" s="20">
        <v>0</v>
      </c>
      <c r="K124" s="20">
        <v>0</v>
      </c>
      <c r="L124" s="22">
        <v>247489.85</v>
      </c>
      <c r="M124" s="20">
        <v>247477</v>
      </c>
      <c r="N124" s="20">
        <v>12.85</v>
      </c>
      <c r="O124" s="20">
        <v>0</v>
      </c>
    </row>
    <row r="125" spans="8:15" ht="12.5" x14ac:dyDescent="0.25">
      <c r="H125" s="9" t="s">
        <v>332</v>
      </c>
      <c r="I125" s="13" t="s">
        <v>333</v>
      </c>
      <c r="J125" s="20">
        <v>0</v>
      </c>
      <c r="K125" s="20">
        <v>0</v>
      </c>
      <c r="L125" s="22">
        <v>7008</v>
      </c>
      <c r="M125" s="20">
        <v>7008</v>
      </c>
      <c r="N125" s="20">
        <v>0</v>
      </c>
      <c r="O125" s="20">
        <v>0</v>
      </c>
    </row>
    <row r="126" spans="8:15" ht="12.5" x14ac:dyDescent="0.25">
      <c r="H126" s="9" t="s">
        <v>334</v>
      </c>
      <c r="I126" s="13" t="s">
        <v>335</v>
      </c>
      <c r="J126" s="20">
        <v>0</v>
      </c>
      <c r="K126" s="20">
        <v>0</v>
      </c>
      <c r="L126" s="22">
        <v>96348.5</v>
      </c>
      <c r="M126" s="20">
        <v>95915</v>
      </c>
      <c r="N126" s="20">
        <v>433.5</v>
      </c>
      <c r="O126" s="20">
        <v>0</v>
      </c>
    </row>
    <row r="127" spans="8:15" ht="12.5" x14ac:dyDescent="0.25">
      <c r="H127" s="9" t="s">
        <v>336</v>
      </c>
      <c r="I127" s="13" t="s">
        <v>337</v>
      </c>
      <c r="J127" s="20">
        <v>0</v>
      </c>
      <c r="K127" s="20">
        <v>0</v>
      </c>
      <c r="L127" s="22">
        <v>2148</v>
      </c>
      <c r="M127" s="20">
        <v>2173</v>
      </c>
      <c r="N127" s="20">
        <v>0</v>
      </c>
      <c r="O127" s="20">
        <v>25</v>
      </c>
    </row>
    <row r="128" spans="8:15" ht="12.5" x14ac:dyDescent="0.25">
      <c r="H128" s="9" t="s">
        <v>338</v>
      </c>
      <c r="I128" s="13" t="s">
        <v>339</v>
      </c>
      <c r="J128" s="20">
        <v>0</v>
      </c>
      <c r="K128" s="20">
        <v>0</v>
      </c>
      <c r="L128" s="22">
        <v>1253</v>
      </c>
      <c r="M128" s="20">
        <v>1253</v>
      </c>
      <c r="N128" s="20">
        <v>0</v>
      </c>
      <c r="O128" s="20">
        <v>0</v>
      </c>
    </row>
    <row r="129" spans="8:15" ht="12.5" x14ac:dyDescent="0.25">
      <c r="H129" s="9" t="s">
        <v>340</v>
      </c>
      <c r="I129" s="13" t="s">
        <v>341</v>
      </c>
      <c r="J129" s="20">
        <v>0</v>
      </c>
      <c r="K129" s="20">
        <v>0</v>
      </c>
      <c r="L129" s="22">
        <v>9497.8700000000008</v>
      </c>
      <c r="M129" s="20">
        <v>9571.2000000000007</v>
      </c>
      <c r="N129" s="20">
        <v>0</v>
      </c>
      <c r="O129" s="20">
        <v>73.33</v>
      </c>
    </row>
    <row r="130" spans="8:15" ht="12.5" x14ac:dyDescent="0.25">
      <c r="H130" s="9" t="s">
        <v>342</v>
      </c>
      <c r="I130" s="13" t="s">
        <v>343</v>
      </c>
      <c r="J130" s="20">
        <v>0</v>
      </c>
      <c r="K130" s="20">
        <v>0</v>
      </c>
      <c r="L130" s="22">
        <v>27067.52</v>
      </c>
      <c r="M130" s="20">
        <v>27012.32</v>
      </c>
      <c r="N130" s="20">
        <v>55.2</v>
      </c>
      <c r="O130" s="20">
        <v>0</v>
      </c>
    </row>
    <row r="131" spans="8:15" ht="12.5" x14ac:dyDescent="0.25">
      <c r="H131" s="9" t="s">
        <v>344</v>
      </c>
      <c r="I131" s="13" t="s">
        <v>345</v>
      </c>
      <c r="J131" s="20">
        <v>0</v>
      </c>
      <c r="K131" s="20">
        <v>0</v>
      </c>
      <c r="L131" s="22">
        <v>430</v>
      </c>
      <c r="M131" s="20">
        <v>430</v>
      </c>
      <c r="N131" s="20">
        <v>0</v>
      </c>
      <c r="O131" s="20">
        <v>0</v>
      </c>
    </row>
    <row r="132" spans="8:15" ht="12.5" x14ac:dyDescent="0.25">
      <c r="H132" s="9" t="s">
        <v>346</v>
      </c>
      <c r="I132" s="13" t="s">
        <v>347</v>
      </c>
      <c r="J132" s="20">
        <v>0</v>
      </c>
      <c r="K132" s="20">
        <v>0</v>
      </c>
      <c r="L132" s="22">
        <v>47640.98</v>
      </c>
      <c r="M132" s="20">
        <v>37270</v>
      </c>
      <c r="N132" s="20">
        <v>10370.98</v>
      </c>
      <c r="O132" s="20">
        <v>0</v>
      </c>
    </row>
    <row r="133" spans="8:15" ht="12.5" x14ac:dyDescent="0.25">
      <c r="H133" s="9" t="s">
        <v>348</v>
      </c>
      <c r="I133" s="13" t="s">
        <v>349</v>
      </c>
      <c r="J133" s="20">
        <v>0</v>
      </c>
      <c r="K133" s="20">
        <v>0</v>
      </c>
      <c r="L133" s="22">
        <v>2272.6999999999998</v>
      </c>
      <c r="M133" s="20">
        <v>987</v>
      </c>
      <c r="N133" s="20">
        <v>1285.7</v>
      </c>
      <c r="O133" s="20">
        <v>0</v>
      </c>
    </row>
    <row r="134" spans="8:15" ht="12.5" x14ac:dyDescent="0.25">
      <c r="H134" s="9" t="s">
        <v>350</v>
      </c>
      <c r="I134" s="13" t="s">
        <v>351</v>
      </c>
      <c r="J134" s="20">
        <v>0</v>
      </c>
      <c r="K134" s="20">
        <v>0</v>
      </c>
      <c r="L134" s="22">
        <v>8014.29</v>
      </c>
      <c r="M134" s="20">
        <v>8065</v>
      </c>
      <c r="N134" s="20">
        <v>0</v>
      </c>
      <c r="O134" s="20">
        <v>50.71</v>
      </c>
    </row>
    <row r="135" spans="8:15" ht="12.5" x14ac:dyDescent="0.25">
      <c r="H135" s="9" t="s">
        <v>352</v>
      </c>
      <c r="I135" s="13" t="s">
        <v>353</v>
      </c>
      <c r="J135" s="20">
        <v>0</v>
      </c>
      <c r="K135" s="20">
        <v>0</v>
      </c>
      <c r="L135" s="22">
        <v>49889.75</v>
      </c>
      <c r="M135" s="20">
        <v>49940</v>
      </c>
      <c r="N135" s="20">
        <v>0</v>
      </c>
      <c r="O135" s="20">
        <v>50.25</v>
      </c>
    </row>
    <row r="136" spans="8:15" ht="12.5" x14ac:dyDescent="0.25">
      <c r="H136" s="9" t="s">
        <v>354</v>
      </c>
      <c r="I136" s="13" t="s">
        <v>355</v>
      </c>
      <c r="J136" s="20">
        <v>0</v>
      </c>
      <c r="K136" s="20">
        <v>0</v>
      </c>
      <c r="L136" s="22">
        <v>0</v>
      </c>
      <c r="M136" s="20">
        <v>0</v>
      </c>
      <c r="N136" s="20">
        <v>0</v>
      </c>
      <c r="O136" s="20">
        <v>0</v>
      </c>
    </row>
    <row r="137" spans="8:15" ht="12.5" x14ac:dyDescent="0.25">
      <c r="H137" s="9" t="s">
        <v>356</v>
      </c>
      <c r="I137" s="13" t="s">
        <v>357</v>
      </c>
      <c r="J137" s="20">
        <v>0</v>
      </c>
      <c r="K137" s="20">
        <v>0</v>
      </c>
      <c r="L137" s="22">
        <v>3841</v>
      </c>
      <c r="M137" s="20">
        <v>3830</v>
      </c>
      <c r="N137" s="20">
        <v>11</v>
      </c>
      <c r="O137" s="20">
        <v>0</v>
      </c>
    </row>
    <row r="138" spans="8:15" ht="12.5" x14ac:dyDescent="0.25">
      <c r="H138" s="9" t="s">
        <v>358</v>
      </c>
      <c r="I138" s="13" t="s">
        <v>359</v>
      </c>
      <c r="J138" s="20">
        <v>0</v>
      </c>
      <c r="K138" s="20">
        <v>0</v>
      </c>
      <c r="L138" s="22">
        <v>21372.5</v>
      </c>
      <c r="M138" s="20">
        <v>20161.87</v>
      </c>
      <c r="N138" s="20">
        <v>1210.6300000000001</v>
      </c>
      <c r="O138" s="20">
        <v>0</v>
      </c>
    </row>
    <row r="139" spans="8:15" ht="12.5" x14ac:dyDescent="0.25">
      <c r="H139" s="9" t="s">
        <v>360</v>
      </c>
      <c r="I139" s="13" t="s">
        <v>361</v>
      </c>
      <c r="J139" s="20">
        <v>0</v>
      </c>
      <c r="K139" s="20">
        <v>0</v>
      </c>
      <c r="L139" s="22">
        <v>85750</v>
      </c>
      <c r="M139" s="20">
        <v>87634</v>
      </c>
      <c r="N139" s="20">
        <v>0</v>
      </c>
      <c r="O139" s="20">
        <v>1884</v>
      </c>
    </row>
    <row r="140" spans="8:15" ht="12.5" x14ac:dyDescent="0.25">
      <c r="H140" s="9" t="s">
        <v>362</v>
      </c>
      <c r="I140" s="13" t="s">
        <v>363</v>
      </c>
      <c r="J140" s="20">
        <v>0</v>
      </c>
      <c r="K140" s="20">
        <v>0</v>
      </c>
      <c r="L140" s="22">
        <v>0</v>
      </c>
      <c r="M140" s="20">
        <v>0</v>
      </c>
      <c r="N140" s="20">
        <v>0</v>
      </c>
      <c r="O140" s="20">
        <v>0</v>
      </c>
    </row>
    <row r="141" spans="8:15" ht="12.5" x14ac:dyDescent="0.25">
      <c r="H141" s="9" t="s">
        <v>364</v>
      </c>
      <c r="I141" s="13" t="s">
        <v>365</v>
      </c>
      <c r="J141" s="20">
        <v>0</v>
      </c>
      <c r="K141" s="20">
        <v>0</v>
      </c>
      <c r="L141" s="22">
        <v>285</v>
      </c>
      <c r="M141" s="20">
        <v>280</v>
      </c>
      <c r="N141" s="20">
        <v>5</v>
      </c>
      <c r="O141" s="20">
        <v>0</v>
      </c>
    </row>
    <row r="142" spans="8:15" ht="12.5" x14ac:dyDescent="0.25">
      <c r="H142" s="9" t="s">
        <v>366</v>
      </c>
      <c r="I142" s="13" t="s">
        <v>367</v>
      </c>
      <c r="J142" s="20">
        <v>0</v>
      </c>
      <c r="K142" s="20">
        <v>0</v>
      </c>
      <c r="L142" s="22">
        <v>150</v>
      </c>
      <c r="M142" s="20">
        <v>150</v>
      </c>
      <c r="N142" s="20">
        <v>0</v>
      </c>
      <c r="O142" s="20">
        <v>0</v>
      </c>
    </row>
    <row r="143" spans="8:15" ht="12.5" x14ac:dyDescent="0.25">
      <c r="H143" s="9" t="s">
        <v>368</v>
      </c>
      <c r="I143" s="13" t="s">
        <v>369</v>
      </c>
      <c r="J143" s="20">
        <v>0</v>
      </c>
      <c r="K143" s="20">
        <v>0</v>
      </c>
      <c r="L143" s="22">
        <v>9820</v>
      </c>
      <c r="M143" s="20">
        <v>9820</v>
      </c>
      <c r="N143" s="20">
        <v>0</v>
      </c>
      <c r="O143" s="20">
        <v>0</v>
      </c>
    </row>
    <row r="144" spans="8:15" ht="12.5" x14ac:dyDescent="0.25">
      <c r="H144" s="9" t="s">
        <v>370</v>
      </c>
      <c r="I144" s="13" t="s">
        <v>371</v>
      </c>
      <c r="J144" s="20">
        <v>0</v>
      </c>
      <c r="K144" s="20">
        <v>0</v>
      </c>
      <c r="L144" s="22">
        <v>700</v>
      </c>
      <c r="M144" s="20">
        <v>600</v>
      </c>
      <c r="N144" s="20">
        <v>100</v>
      </c>
      <c r="O144" s="20">
        <v>0</v>
      </c>
    </row>
    <row r="145" spans="8:15" ht="12.5" x14ac:dyDescent="0.25">
      <c r="H145" s="9" t="s">
        <v>372</v>
      </c>
      <c r="I145" s="13" t="s">
        <v>373</v>
      </c>
      <c r="J145" s="20">
        <v>0</v>
      </c>
      <c r="K145" s="20">
        <v>0</v>
      </c>
      <c r="L145" s="22">
        <v>3030.55</v>
      </c>
      <c r="M145" s="20">
        <v>3030</v>
      </c>
      <c r="N145" s="20">
        <v>0.55000000000000004</v>
      </c>
      <c r="O145" s="20">
        <v>0</v>
      </c>
    </row>
    <row r="146" spans="8:15" ht="12.5" x14ac:dyDescent="0.25">
      <c r="H146" s="9" t="s">
        <v>374</v>
      </c>
      <c r="I146" s="13" t="s">
        <v>375</v>
      </c>
      <c r="J146" s="20">
        <v>0</v>
      </c>
      <c r="K146" s="20">
        <v>0</v>
      </c>
      <c r="L146" s="22">
        <v>500</v>
      </c>
      <c r="M146" s="20">
        <v>500</v>
      </c>
      <c r="N146" s="20">
        <v>0</v>
      </c>
      <c r="O146" s="20">
        <v>0</v>
      </c>
    </row>
    <row r="147" spans="8:15" ht="12.5" x14ac:dyDescent="0.25">
      <c r="H147" s="9" t="s">
        <v>376</v>
      </c>
      <c r="I147" s="13" t="s">
        <v>377</v>
      </c>
      <c r="J147" s="20">
        <v>0</v>
      </c>
      <c r="K147" s="20">
        <v>0</v>
      </c>
      <c r="L147" s="22">
        <v>3910.92</v>
      </c>
      <c r="M147" s="20">
        <v>3827.2</v>
      </c>
      <c r="N147" s="20">
        <v>83.72</v>
      </c>
      <c r="O147" s="20">
        <v>0</v>
      </c>
    </row>
    <row r="148" spans="8:15" ht="12.5" x14ac:dyDescent="0.25">
      <c r="H148" s="9" t="s">
        <v>378</v>
      </c>
      <c r="I148" s="13" t="s">
        <v>379</v>
      </c>
      <c r="J148" s="20">
        <v>0</v>
      </c>
      <c r="K148" s="20">
        <v>0</v>
      </c>
      <c r="L148" s="22">
        <v>86344.78</v>
      </c>
      <c r="M148" s="20">
        <v>62765</v>
      </c>
      <c r="N148" s="20">
        <v>23579.78</v>
      </c>
      <c r="O148" s="20">
        <v>0</v>
      </c>
    </row>
    <row r="149" spans="8:15" ht="12.5" x14ac:dyDescent="0.25">
      <c r="H149" s="9" t="s">
        <v>380</v>
      </c>
      <c r="I149" s="13" t="s">
        <v>381</v>
      </c>
      <c r="J149" s="20">
        <v>0</v>
      </c>
      <c r="K149" s="20">
        <v>0</v>
      </c>
      <c r="L149" s="22">
        <v>4562.5</v>
      </c>
      <c r="M149" s="20">
        <v>4562</v>
      </c>
      <c r="N149" s="20">
        <v>0.5</v>
      </c>
      <c r="O149" s="20">
        <v>0</v>
      </c>
    </row>
    <row r="150" spans="8:15" ht="12.5" x14ac:dyDescent="0.25">
      <c r="H150" s="9" t="s">
        <v>382</v>
      </c>
      <c r="I150" s="13" t="s">
        <v>383</v>
      </c>
      <c r="J150" s="20">
        <v>0</v>
      </c>
      <c r="K150" s="20">
        <v>0</v>
      </c>
      <c r="L150" s="22">
        <v>19815.759999999998</v>
      </c>
      <c r="M150" s="20">
        <v>19815.759999999998</v>
      </c>
      <c r="N150" s="20">
        <v>0</v>
      </c>
      <c r="O150" s="20">
        <v>0</v>
      </c>
    </row>
    <row r="151" spans="8:15" ht="12.5" x14ac:dyDescent="0.25">
      <c r="H151" s="9" t="s">
        <v>384</v>
      </c>
      <c r="I151" s="13" t="s">
        <v>385</v>
      </c>
      <c r="J151" s="20">
        <v>0</v>
      </c>
      <c r="K151" s="20">
        <v>0</v>
      </c>
      <c r="L151" s="22">
        <v>50</v>
      </c>
      <c r="M151" s="20">
        <v>0</v>
      </c>
      <c r="N151" s="20">
        <v>50</v>
      </c>
      <c r="O151" s="20">
        <v>0</v>
      </c>
    </row>
    <row r="152" spans="8:15" ht="12.5" x14ac:dyDescent="0.25">
      <c r="H152" s="9" t="s">
        <v>386</v>
      </c>
      <c r="I152" s="13" t="s">
        <v>387</v>
      </c>
      <c r="J152" s="20">
        <v>0</v>
      </c>
      <c r="K152" s="20">
        <v>0</v>
      </c>
      <c r="L152" s="22">
        <v>2818</v>
      </c>
      <c r="M152" s="20">
        <v>2818</v>
      </c>
      <c r="N152" s="20">
        <v>0</v>
      </c>
      <c r="O152" s="20">
        <v>0</v>
      </c>
    </row>
    <row r="153" spans="8:15" ht="12.5" x14ac:dyDescent="0.25">
      <c r="H153" s="9" t="s">
        <v>388</v>
      </c>
      <c r="I153" s="13" t="s">
        <v>389</v>
      </c>
      <c r="J153" s="20">
        <v>0</v>
      </c>
      <c r="K153" s="20">
        <v>0</v>
      </c>
      <c r="L153" s="22">
        <v>0</v>
      </c>
      <c r="M153" s="20">
        <v>0</v>
      </c>
      <c r="N153" s="20">
        <v>0</v>
      </c>
      <c r="O153" s="20">
        <v>0</v>
      </c>
    </row>
    <row r="154" spans="8:15" ht="12.5" x14ac:dyDescent="0.25">
      <c r="H154" s="9" t="s">
        <v>390</v>
      </c>
      <c r="I154" s="13" t="s">
        <v>391</v>
      </c>
      <c r="J154" s="20">
        <v>0</v>
      </c>
      <c r="K154" s="20">
        <v>0</v>
      </c>
      <c r="L154" s="22">
        <v>8772.5</v>
      </c>
      <c r="M154" s="20">
        <v>8772.5</v>
      </c>
      <c r="N154" s="20">
        <v>0</v>
      </c>
      <c r="O154" s="20">
        <v>0</v>
      </c>
    </row>
    <row r="155" spans="8:15" ht="12.5" x14ac:dyDescent="0.25">
      <c r="H155" s="9" t="s">
        <v>392</v>
      </c>
      <c r="I155" s="13" t="s">
        <v>393</v>
      </c>
      <c r="J155" s="20">
        <v>0</v>
      </c>
      <c r="K155" s="20">
        <v>0</v>
      </c>
      <c r="L155" s="22">
        <v>300</v>
      </c>
      <c r="M155" s="20">
        <v>250</v>
      </c>
      <c r="N155" s="20">
        <v>50</v>
      </c>
      <c r="O155" s="20">
        <v>0</v>
      </c>
    </row>
    <row r="156" spans="8:15" ht="12.5" x14ac:dyDescent="0.25">
      <c r="H156" s="9" t="s">
        <v>394</v>
      </c>
      <c r="I156" s="13" t="s">
        <v>395</v>
      </c>
      <c r="J156" s="20">
        <v>0</v>
      </c>
      <c r="K156" s="20">
        <v>0</v>
      </c>
      <c r="L156" s="22">
        <v>4039.5</v>
      </c>
      <c r="M156" s="20">
        <v>4039</v>
      </c>
      <c r="N156" s="20">
        <v>0.5</v>
      </c>
      <c r="O156" s="20">
        <v>0</v>
      </c>
    </row>
    <row r="157" spans="8:15" ht="12.5" x14ac:dyDescent="0.25">
      <c r="H157" s="9" t="s">
        <v>396</v>
      </c>
      <c r="I157" s="13" t="s">
        <v>397</v>
      </c>
      <c r="J157" s="20">
        <v>0</v>
      </c>
      <c r="K157" s="20">
        <v>0</v>
      </c>
      <c r="L157" s="22">
        <v>7269.17</v>
      </c>
      <c r="M157" s="20">
        <v>7270</v>
      </c>
      <c r="N157" s="20">
        <v>0</v>
      </c>
      <c r="O157" s="20">
        <v>0.83</v>
      </c>
    </row>
    <row r="158" spans="8:15" ht="12.5" x14ac:dyDescent="0.25">
      <c r="H158" s="9" t="s">
        <v>398</v>
      </c>
      <c r="I158" s="13" t="s">
        <v>399</v>
      </c>
      <c r="J158" s="20">
        <v>0</v>
      </c>
      <c r="K158" s="20">
        <v>0</v>
      </c>
      <c r="L158" s="22">
        <v>45873.18</v>
      </c>
      <c r="M158" s="20">
        <v>45400</v>
      </c>
      <c r="N158" s="20">
        <v>473.18</v>
      </c>
      <c r="O158" s="20">
        <v>0</v>
      </c>
    </row>
    <row r="159" spans="8:15" ht="12.5" x14ac:dyDescent="0.25">
      <c r="H159" s="9" t="s">
        <v>400</v>
      </c>
      <c r="I159" s="13" t="s">
        <v>401</v>
      </c>
      <c r="J159" s="20">
        <v>0</v>
      </c>
      <c r="K159" s="20">
        <v>0</v>
      </c>
      <c r="L159" s="22">
        <v>11215</v>
      </c>
      <c r="M159" s="20">
        <v>11215</v>
      </c>
      <c r="N159" s="20">
        <v>0</v>
      </c>
      <c r="O159" s="20">
        <v>0</v>
      </c>
    </row>
    <row r="160" spans="8:15" ht="12.5" x14ac:dyDescent="0.25">
      <c r="H160" s="9" t="s">
        <v>402</v>
      </c>
      <c r="I160" s="13" t="s">
        <v>403</v>
      </c>
      <c r="J160" s="20">
        <v>0</v>
      </c>
      <c r="K160" s="20">
        <v>0</v>
      </c>
      <c r="L160" s="22">
        <v>39693.629999999997</v>
      </c>
      <c r="M160" s="20">
        <v>23269</v>
      </c>
      <c r="N160" s="20">
        <v>16424.63</v>
      </c>
      <c r="O160" s="20">
        <v>0</v>
      </c>
    </row>
    <row r="161" spans="8:15" ht="12.5" x14ac:dyDescent="0.25">
      <c r="H161" s="9" t="s">
        <v>404</v>
      </c>
      <c r="I161" s="13" t="s">
        <v>405</v>
      </c>
      <c r="J161" s="20">
        <v>0</v>
      </c>
      <c r="K161" s="20">
        <v>0</v>
      </c>
      <c r="L161" s="22">
        <v>320</v>
      </c>
      <c r="M161" s="20">
        <v>320</v>
      </c>
      <c r="N161" s="20">
        <v>0</v>
      </c>
      <c r="O161" s="20">
        <v>0</v>
      </c>
    </row>
    <row r="162" spans="8:15" ht="12.5" x14ac:dyDescent="0.25">
      <c r="H162" s="9" t="s">
        <v>406</v>
      </c>
      <c r="I162" s="13" t="s">
        <v>407</v>
      </c>
      <c r="J162" s="20">
        <v>0</v>
      </c>
      <c r="K162" s="20">
        <v>0</v>
      </c>
      <c r="L162" s="22">
        <v>100</v>
      </c>
      <c r="M162" s="20">
        <v>100</v>
      </c>
      <c r="N162" s="20">
        <v>0</v>
      </c>
      <c r="O162" s="20">
        <v>0</v>
      </c>
    </row>
    <row r="163" spans="8:15" ht="12.5" x14ac:dyDescent="0.25">
      <c r="H163" s="9" t="s">
        <v>408</v>
      </c>
      <c r="I163" s="13" t="s">
        <v>409</v>
      </c>
      <c r="J163" s="20">
        <v>0</v>
      </c>
      <c r="K163" s="20">
        <v>0</v>
      </c>
      <c r="L163" s="22">
        <v>2096</v>
      </c>
      <c r="M163" s="20">
        <v>2096</v>
      </c>
      <c r="N163" s="20">
        <v>0</v>
      </c>
      <c r="O163" s="20">
        <v>0</v>
      </c>
    </row>
    <row r="164" spans="8:15" ht="12.5" x14ac:dyDescent="0.25">
      <c r="H164" s="9" t="s">
        <v>410</v>
      </c>
      <c r="I164" s="13" t="s">
        <v>411</v>
      </c>
      <c r="J164" s="20">
        <v>0</v>
      </c>
      <c r="K164" s="20">
        <v>0</v>
      </c>
      <c r="L164" s="22">
        <v>4206.5</v>
      </c>
      <c r="M164" s="20">
        <v>4206</v>
      </c>
      <c r="N164" s="20">
        <v>0.5</v>
      </c>
      <c r="O164" s="20">
        <v>0</v>
      </c>
    </row>
    <row r="165" spans="8:15" ht="12.5" x14ac:dyDescent="0.25">
      <c r="H165" s="9" t="s">
        <v>412</v>
      </c>
      <c r="I165" s="13" t="s">
        <v>413</v>
      </c>
      <c r="J165" s="20">
        <v>0</v>
      </c>
      <c r="K165" s="20">
        <v>0</v>
      </c>
      <c r="L165" s="22">
        <v>362.5</v>
      </c>
      <c r="M165" s="20">
        <v>0</v>
      </c>
      <c r="N165" s="20">
        <v>362.5</v>
      </c>
      <c r="O165" s="20">
        <v>0</v>
      </c>
    </row>
    <row r="166" spans="8:15" ht="12.5" x14ac:dyDescent="0.25">
      <c r="H166" s="9" t="s">
        <v>414</v>
      </c>
      <c r="I166" s="13" t="s">
        <v>415</v>
      </c>
      <c r="J166" s="20">
        <v>0</v>
      </c>
      <c r="K166" s="20">
        <v>0</v>
      </c>
      <c r="L166" s="22">
        <v>4020.5</v>
      </c>
      <c r="M166" s="20">
        <v>4020.5</v>
      </c>
      <c r="N166" s="20">
        <v>0</v>
      </c>
      <c r="O166" s="20">
        <v>0</v>
      </c>
    </row>
    <row r="167" spans="8:15" ht="12.5" x14ac:dyDescent="0.25">
      <c r="H167" s="9" t="s">
        <v>416</v>
      </c>
      <c r="I167" s="13" t="s">
        <v>417</v>
      </c>
      <c r="J167" s="20">
        <v>0</v>
      </c>
      <c r="K167" s="20">
        <v>0</v>
      </c>
      <c r="L167" s="22">
        <v>4331.72</v>
      </c>
      <c r="M167" s="20">
        <v>4400</v>
      </c>
      <c r="N167" s="20">
        <v>0</v>
      </c>
      <c r="O167" s="20">
        <v>68.28</v>
      </c>
    </row>
    <row r="168" spans="8:15" ht="12.5" x14ac:dyDescent="0.25">
      <c r="H168" s="9" t="s">
        <v>418</v>
      </c>
      <c r="I168" s="13" t="s">
        <v>419</v>
      </c>
      <c r="J168" s="20">
        <v>0</v>
      </c>
      <c r="K168" s="20">
        <v>0</v>
      </c>
      <c r="L168" s="22">
        <v>102482.04</v>
      </c>
      <c r="M168" s="20">
        <v>131482</v>
      </c>
      <c r="N168" s="20">
        <v>0</v>
      </c>
      <c r="O168" s="20">
        <v>28999.96</v>
      </c>
    </row>
    <row r="169" spans="8:15" ht="12.5" x14ac:dyDescent="0.25">
      <c r="H169" s="9" t="s">
        <v>420</v>
      </c>
      <c r="I169" s="13" t="s">
        <v>421</v>
      </c>
      <c r="J169" s="20">
        <v>0</v>
      </c>
      <c r="K169" s="20">
        <v>0</v>
      </c>
      <c r="L169" s="22">
        <v>1012.5</v>
      </c>
      <c r="M169" s="20">
        <v>42000</v>
      </c>
      <c r="N169" s="20">
        <v>0</v>
      </c>
      <c r="O169" s="20">
        <v>40987.5</v>
      </c>
    </row>
    <row r="170" spans="8:15" ht="12.5" x14ac:dyDescent="0.25">
      <c r="H170" s="9" t="s">
        <v>422</v>
      </c>
      <c r="I170" s="13" t="s">
        <v>423</v>
      </c>
      <c r="J170" s="20">
        <v>0</v>
      </c>
      <c r="K170" s="20">
        <v>0</v>
      </c>
      <c r="L170" s="22">
        <v>0</v>
      </c>
      <c r="M170" s="20">
        <v>15000</v>
      </c>
      <c r="N170" s="20">
        <v>0</v>
      </c>
      <c r="O170" s="20">
        <v>15000</v>
      </c>
    </row>
    <row r="171" spans="8:15" ht="12.5" x14ac:dyDescent="0.25">
      <c r="H171" s="9" t="s">
        <v>424</v>
      </c>
      <c r="I171" s="13" t="s">
        <v>425</v>
      </c>
      <c r="J171" s="20">
        <v>0</v>
      </c>
      <c r="K171" s="20">
        <v>0</v>
      </c>
      <c r="L171" s="22">
        <v>5349.11</v>
      </c>
      <c r="M171" s="20">
        <v>5350</v>
      </c>
      <c r="N171" s="20">
        <v>0</v>
      </c>
      <c r="O171" s="20">
        <v>0.89</v>
      </c>
    </row>
    <row r="172" spans="8:15" ht="12.5" x14ac:dyDescent="0.25">
      <c r="H172" s="9" t="s">
        <v>426</v>
      </c>
      <c r="I172" s="13" t="s">
        <v>427</v>
      </c>
      <c r="J172" s="20">
        <v>0</v>
      </c>
      <c r="K172" s="20">
        <v>0</v>
      </c>
      <c r="L172" s="22">
        <v>7485.63</v>
      </c>
      <c r="M172" s="20">
        <v>7520</v>
      </c>
      <c r="N172" s="20">
        <v>0</v>
      </c>
      <c r="O172" s="20">
        <v>34.369999999999997</v>
      </c>
    </row>
    <row r="173" spans="8:15" ht="12.5" x14ac:dyDescent="0.25">
      <c r="H173" s="9" t="s">
        <v>428</v>
      </c>
      <c r="I173" s="13" t="s">
        <v>429</v>
      </c>
      <c r="J173" s="20">
        <v>0</v>
      </c>
      <c r="K173" s="20">
        <v>0</v>
      </c>
      <c r="L173" s="22">
        <v>0</v>
      </c>
      <c r="M173" s="20">
        <v>0</v>
      </c>
      <c r="N173" s="20">
        <v>0</v>
      </c>
      <c r="O173" s="20">
        <v>0</v>
      </c>
    </row>
    <row r="174" spans="8:15" ht="12.5" x14ac:dyDescent="0.25">
      <c r="H174" s="9" t="s">
        <v>430</v>
      </c>
      <c r="I174" s="13" t="s">
        <v>431</v>
      </c>
      <c r="J174" s="20">
        <v>0</v>
      </c>
      <c r="K174" s="20">
        <v>0</v>
      </c>
      <c r="L174" s="22">
        <v>0</v>
      </c>
      <c r="M174" s="20">
        <v>0</v>
      </c>
      <c r="N174" s="20">
        <v>0</v>
      </c>
      <c r="O174" s="20">
        <v>0</v>
      </c>
    </row>
    <row r="175" spans="8:15" ht="12.5" x14ac:dyDescent="0.25">
      <c r="H175" s="9" t="s">
        <v>432</v>
      </c>
      <c r="I175" s="13" t="s">
        <v>433</v>
      </c>
      <c r="J175" s="20">
        <v>0</v>
      </c>
      <c r="K175" s="20">
        <v>0</v>
      </c>
      <c r="L175" s="22">
        <v>0</v>
      </c>
      <c r="M175" s="20">
        <v>0</v>
      </c>
      <c r="N175" s="20">
        <v>0</v>
      </c>
      <c r="O175" s="20">
        <v>0</v>
      </c>
    </row>
    <row r="176" spans="8:15" ht="12.5" x14ac:dyDescent="0.25">
      <c r="H176" s="9" t="s">
        <v>434</v>
      </c>
      <c r="I176" s="13" t="s">
        <v>435</v>
      </c>
      <c r="J176" s="20">
        <v>0</v>
      </c>
      <c r="K176" s="20">
        <v>0</v>
      </c>
      <c r="L176" s="22">
        <v>0</v>
      </c>
      <c r="M176" s="20">
        <v>0</v>
      </c>
      <c r="N176" s="20">
        <v>0</v>
      </c>
      <c r="O176" s="20">
        <v>0</v>
      </c>
    </row>
    <row r="177" spans="7:17" ht="12.5" x14ac:dyDescent="0.25">
      <c r="H177" s="9" t="s">
        <v>436</v>
      </c>
      <c r="I177" s="13" t="s">
        <v>437</v>
      </c>
      <c r="J177" s="20">
        <v>0</v>
      </c>
      <c r="K177" s="20">
        <v>0</v>
      </c>
      <c r="L177" s="22">
        <v>0</v>
      </c>
      <c r="M177" s="20">
        <v>0</v>
      </c>
      <c r="N177" s="20">
        <v>0</v>
      </c>
      <c r="O177" s="20">
        <v>0</v>
      </c>
    </row>
    <row r="178" spans="7:17" ht="12.5" x14ac:dyDescent="0.25">
      <c r="H178" s="9" t="s">
        <v>438</v>
      </c>
      <c r="I178" s="13" t="s">
        <v>439</v>
      </c>
      <c r="J178" s="20">
        <v>0</v>
      </c>
      <c r="K178" s="20">
        <v>0</v>
      </c>
      <c r="L178" s="22">
        <v>0</v>
      </c>
      <c r="M178" s="20">
        <v>0</v>
      </c>
      <c r="N178" s="20">
        <v>0</v>
      </c>
      <c r="O178" s="20">
        <v>0</v>
      </c>
    </row>
    <row r="179" spans="7:17" ht="12.5" x14ac:dyDescent="0.25">
      <c r="H179" s="9" t="s">
        <v>440</v>
      </c>
      <c r="I179" s="13" t="s">
        <v>441</v>
      </c>
      <c r="J179" s="20">
        <v>0</v>
      </c>
      <c r="K179" s="20">
        <v>0</v>
      </c>
      <c r="L179" s="22">
        <v>0</v>
      </c>
      <c r="M179" s="20">
        <v>0</v>
      </c>
      <c r="N179" s="20">
        <v>0</v>
      </c>
      <c r="O179" s="20">
        <v>0</v>
      </c>
    </row>
    <row r="180" spans="7:17" ht="12.5" x14ac:dyDescent="0.25">
      <c r="H180" s="9" t="s">
        <v>442</v>
      </c>
      <c r="I180" s="13" t="s">
        <v>443</v>
      </c>
      <c r="J180" s="20">
        <v>0</v>
      </c>
      <c r="K180" s="20">
        <v>0</v>
      </c>
      <c r="L180" s="22">
        <v>0</v>
      </c>
      <c r="M180" s="20">
        <v>0</v>
      </c>
      <c r="N180" s="20">
        <v>0</v>
      </c>
      <c r="O180" s="20">
        <v>0</v>
      </c>
    </row>
    <row r="181" spans="7:17" ht="12.5" x14ac:dyDescent="0.25">
      <c r="I181" s="13"/>
      <c r="J181" s="20"/>
      <c r="K181" s="20"/>
      <c r="L181" s="20"/>
      <c r="M181" s="20"/>
      <c r="N181" s="20"/>
      <c r="O181" s="20"/>
    </row>
    <row r="182" spans="7:17" s="14" customFormat="1" ht="13" x14ac:dyDescent="0.25">
      <c r="G182" s="15"/>
      <c r="H182" s="14" t="s">
        <v>444</v>
      </c>
      <c r="I182" s="16" t="s">
        <v>445</v>
      </c>
      <c r="J182" s="21">
        <v>17299.099999999999</v>
      </c>
      <c r="K182" s="21">
        <v>0</v>
      </c>
      <c r="L182" s="21">
        <v>166797.92000000001</v>
      </c>
      <c r="M182" s="21">
        <v>190867.32</v>
      </c>
      <c r="N182" s="21">
        <v>0</v>
      </c>
      <c r="O182" s="21">
        <v>6770.3</v>
      </c>
    </row>
    <row r="183" spans="7:17" s="14" customFormat="1" ht="13" x14ac:dyDescent="0.25">
      <c r="G183" s="15"/>
      <c r="I183" s="16"/>
      <c r="J183" s="21"/>
      <c r="K183" s="21"/>
      <c r="L183" s="21"/>
      <c r="M183" s="21"/>
      <c r="N183" s="21"/>
      <c r="O183" s="21"/>
    </row>
    <row r="184" spans="7:17" s="14" customFormat="1" ht="13" x14ac:dyDescent="0.25">
      <c r="G184" s="15"/>
      <c r="H184" s="14" t="s">
        <v>446</v>
      </c>
      <c r="I184" s="16" t="s">
        <v>447</v>
      </c>
      <c r="J184" s="21">
        <v>0</v>
      </c>
      <c r="K184" s="21">
        <v>0</v>
      </c>
      <c r="L184" s="21">
        <v>22272.73</v>
      </c>
      <c r="M184" s="21">
        <v>22235.58</v>
      </c>
      <c r="N184" s="21">
        <v>37.15</v>
      </c>
      <c r="O184" s="21">
        <v>0</v>
      </c>
      <c r="Q184" s="9"/>
    </row>
    <row r="185" spans="7:17" ht="12.5" x14ac:dyDescent="0.25">
      <c r="I185" s="13"/>
      <c r="J185" s="20"/>
      <c r="K185" s="20"/>
      <c r="L185" s="20"/>
      <c r="M185" s="20"/>
      <c r="N185" s="20"/>
      <c r="O185" s="20"/>
    </row>
    <row r="186" spans="7:17" ht="12.5" x14ac:dyDescent="0.25">
      <c r="H186" s="9" t="s">
        <v>448</v>
      </c>
      <c r="I186" s="13" t="s">
        <v>449</v>
      </c>
      <c r="J186" s="20">
        <v>0</v>
      </c>
      <c r="K186" s="20">
        <v>0</v>
      </c>
      <c r="L186" s="20">
        <v>8808</v>
      </c>
      <c r="M186" s="20">
        <v>8808</v>
      </c>
      <c r="N186" s="20">
        <v>0</v>
      </c>
      <c r="O186" s="20">
        <v>0</v>
      </c>
    </row>
    <row r="187" spans="7:17" ht="12.5" x14ac:dyDescent="0.25">
      <c r="H187" s="9" t="s">
        <v>450</v>
      </c>
      <c r="I187" s="13" t="s">
        <v>451</v>
      </c>
      <c r="J187" s="20">
        <v>0</v>
      </c>
      <c r="K187" s="20">
        <v>0</v>
      </c>
      <c r="L187" s="20">
        <v>2000</v>
      </c>
      <c r="M187" s="20">
        <v>2000</v>
      </c>
      <c r="N187" s="20">
        <v>0</v>
      </c>
      <c r="O187" s="20">
        <v>0</v>
      </c>
    </row>
    <row r="188" spans="7:17" ht="12.5" x14ac:dyDescent="0.25">
      <c r="H188" s="9" t="s">
        <v>452</v>
      </c>
      <c r="I188" s="13" t="s">
        <v>453</v>
      </c>
      <c r="J188" s="20">
        <v>0</v>
      </c>
      <c r="K188" s="20">
        <v>0</v>
      </c>
      <c r="L188" s="20">
        <v>0</v>
      </c>
      <c r="M188" s="20">
        <v>0</v>
      </c>
      <c r="N188" s="20">
        <v>0</v>
      </c>
      <c r="O188" s="20">
        <v>0</v>
      </c>
    </row>
    <row r="189" spans="7:17" ht="12.5" x14ac:dyDescent="0.25">
      <c r="H189" s="9" t="s">
        <v>454</v>
      </c>
      <c r="I189" s="13" t="s">
        <v>455</v>
      </c>
      <c r="J189" s="20">
        <v>0</v>
      </c>
      <c r="K189" s="20">
        <v>0</v>
      </c>
      <c r="L189" s="20">
        <v>3384.73</v>
      </c>
      <c r="M189" s="20">
        <v>3424.72</v>
      </c>
      <c r="N189" s="20">
        <v>0</v>
      </c>
      <c r="O189" s="20">
        <v>39.99</v>
      </c>
    </row>
    <row r="190" spans="7:17" ht="12.5" x14ac:dyDescent="0.25">
      <c r="H190" s="9" t="s">
        <v>456</v>
      </c>
      <c r="I190" s="13" t="s">
        <v>457</v>
      </c>
      <c r="J190" s="20">
        <v>0</v>
      </c>
      <c r="K190" s="20">
        <v>0</v>
      </c>
      <c r="L190" s="20">
        <v>605</v>
      </c>
      <c r="M190" s="20">
        <v>605</v>
      </c>
      <c r="N190" s="20">
        <v>0</v>
      </c>
      <c r="O190" s="20">
        <v>0</v>
      </c>
    </row>
    <row r="191" spans="7:17" ht="12.5" x14ac:dyDescent="0.25">
      <c r="H191" s="9" t="s">
        <v>458</v>
      </c>
      <c r="I191" s="13" t="s">
        <v>459</v>
      </c>
      <c r="J191" s="20">
        <v>0</v>
      </c>
      <c r="K191" s="20">
        <v>0</v>
      </c>
      <c r="L191" s="20">
        <v>57</v>
      </c>
      <c r="M191" s="20">
        <v>0</v>
      </c>
      <c r="N191" s="20">
        <v>57</v>
      </c>
      <c r="O191" s="20">
        <v>0</v>
      </c>
    </row>
    <row r="192" spans="7:17" ht="12.5" x14ac:dyDescent="0.25">
      <c r="H192" s="9" t="s">
        <v>460</v>
      </c>
      <c r="I192" s="13" t="s">
        <v>461</v>
      </c>
      <c r="J192" s="20">
        <v>0</v>
      </c>
      <c r="K192" s="20">
        <v>0</v>
      </c>
      <c r="L192" s="20">
        <v>6418</v>
      </c>
      <c r="M192" s="20">
        <v>6417.86</v>
      </c>
      <c r="N192" s="20">
        <v>0.14000000000000001</v>
      </c>
      <c r="O192" s="20">
        <v>0</v>
      </c>
    </row>
    <row r="193" spans="7:17" ht="12.5" x14ac:dyDescent="0.25">
      <c r="H193" s="9" t="s">
        <v>462</v>
      </c>
      <c r="I193" s="13" t="s">
        <v>463</v>
      </c>
      <c r="J193" s="20">
        <v>0</v>
      </c>
      <c r="K193" s="20">
        <v>0</v>
      </c>
      <c r="L193" s="20">
        <v>1000</v>
      </c>
      <c r="M193" s="20">
        <v>980</v>
      </c>
      <c r="N193" s="20">
        <v>20</v>
      </c>
      <c r="O193" s="20">
        <v>0</v>
      </c>
    </row>
    <row r="194" spans="7:17" ht="12.5" x14ac:dyDescent="0.25">
      <c r="I194" s="13"/>
      <c r="J194" s="20"/>
      <c r="K194" s="20"/>
      <c r="L194" s="20"/>
      <c r="M194" s="20"/>
      <c r="N194" s="20"/>
      <c r="O194" s="20"/>
    </row>
    <row r="195" spans="7:17" s="14" customFormat="1" ht="13" x14ac:dyDescent="0.25">
      <c r="G195" s="15"/>
      <c r="H195" s="14" t="s">
        <v>464</v>
      </c>
      <c r="I195" s="16" t="s">
        <v>465</v>
      </c>
      <c r="J195" s="21">
        <v>13738.1</v>
      </c>
      <c r="K195" s="21">
        <v>0</v>
      </c>
      <c r="L195" s="21">
        <v>144525.19</v>
      </c>
      <c r="M195" s="21">
        <v>165070.74</v>
      </c>
      <c r="N195" s="21">
        <v>0</v>
      </c>
      <c r="O195" s="21">
        <v>6807.45</v>
      </c>
      <c r="Q195" s="9"/>
    </row>
    <row r="196" spans="7:17" ht="12.5" x14ac:dyDescent="0.25">
      <c r="H196" s="9" t="s">
        <v>466</v>
      </c>
      <c r="I196" s="13" t="s">
        <v>467</v>
      </c>
      <c r="J196" s="20">
        <v>7648.1</v>
      </c>
      <c r="K196" s="20">
        <v>0</v>
      </c>
      <c r="L196" s="22">
        <v>74784.08</v>
      </c>
      <c r="M196" s="20">
        <v>89104.74</v>
      </c>
      <c r="N196" s="20">
        <v>0</v>
      </c>
      <c r="O196" s="20">
        <v>6672.56</v>
      </c>
      <c r="Q196" s="9" t="s">
        <v>468</v>
      </c>
    </row>
    <row r="197" spans="7:17" ht="12.5" x14ac:dyDescent="0.25">
      <c r="H197" s="9" t="s">
        <v>469</v>
      </c>
      <c r="I197" s="13" t="s">
        <v>470</v>
      </c>
      <c r="J197" s="20">
        <v>5790</v>
      </c>
      <c r="K197" s="20">
        <v>0</v>
      </c>
      <c r="L197" s="22">
        <v>21269.73</v>
      </c>
      <c r="M197" s="20">
        <v>22886</v>
      </c>
      <c r="N197" s="20">
        <v>4173.7299999999996</v>
      </c>
      <c r="O197" s="20">
        <v>0</v>
      </c>
    </row>
    <row r="198" spans="7:17" ht="12.5" x14ac:dyDescent="0.25">
      <c r="H198" s="9" t="s">
        <v>471</v>
      </c>
      <c r="I198" s="13" t="s">
        <v>472</v>
      </c>
      <c r="J198" s="20">
        <v>0</v>
      </c>
      <c r="K198" s="20">
        <v>0</v>
      </c>
      <c r="L198" s="22">
        <v>24140</v>
      </c>
      <c r="M198" s="20">
        <v>24140</v>
      </c>
      <c r="N198" s="20">
        <v>0</v>
      </c>
      <c r="O198" s="20">
        <v>0</v>
      </c>
    </row>
    <row r="199" spans="7:17" ht="12.5" x14ac:dyDescent="0.25">
      <c r="H199" s="9" t="s">
        <v>473</v>
      </c>
      <c r="I199" s="13" t="s">
        <v>474</v>
      </c>
      <c r="J199" s="20">
        <v>300</v>
      </c>
      <c r="K199" s="20">
        <v>0</v>
      </c>
      <c r="L199" s="22">
        <v>20100</v>
      </c>
      <c r="M199" s="20">
        <v>23965.040000000001</v>
      </c>
      <c r="N199" s="20">
        <v>0</v>
      </c>
      <c r="O199" s="20">
        <v>3565.04</v>
      </c>
      <c r="Q199" s="9" t="s">
        <v>843</v>
      </c>
    </row>
    <row r="200" spans="7:17" ht="12.5" x14ac:dyDescent="0.25">
      <c r="H200" s="9" t="s">
        <v>475</v>
      </c>
      <c r="I200" s="13" t="s">
        <v>476</v>
      </c>
      <c r="J200" s="20">
        <v>0</v>
      </c>
      <c r="K200" s="20">
        <v>0</v>
      </c>
      <c r="L200" s="22">
        <v>141</v>
      </c>
      <c r="M200" s="20">
        <v>0</v>
      </c>
      <c r="N200" s="20">
        <v>141</v>
      </c>
      <c r="O200" s="20">
        <v>0</v>
      </c>
    </row>
    <row r="201" spans="7:17" ht="12.5" x14ac:dyDescent="0.25">
      <c r="H201" s="9" t="s">
        <v>477</v>
      </c>
      <c r="I201" s="13" t="s">
        <v>478</v>
      </c>
      <c r="J201" s="20">
        <v>0</v>
      </c>
      <c r="K201" s="20">
        <v>0</v>
      </c>
      <c r="L201" s="22">
        <v>974.96</v>
      </c>
      <c r="M201" s="20">
        <v>974.96</v>
      </c>
      <c r="N201" s="20">
        <v>0</v>
      </c>
      <c r="O201" s="20">
        <v>0</v>
      </c>
    </row>
    <row r="202" spans="7:17" ht="12.5" x14ac:dyDescent="0.25">
      <c r="H202" s="9" t="s">
        <v>479</v>
      </c>
      <c r="I202" s="13" t="s">
        <v>480</v>
      </c>
      <c r="J202" s="20">
        <v>0</v>
      </c>
      <c r="K202" s="20">
        <v>0</v>
      </c>
      <c r="L202" s="22">
        <v>3115.42</v>
      </c>
      <c r="M202" s="20">
        <v>4000</v>
      </c>
      <c r="N202" s="20">
        <v>0</v>
      </c>
      <c r="O202" s="20">
        <v>884.58</v>
      </c>
    </row>
    <row r="203" spans="7:17" ht="12.5" x14ac:dyDescent="0.25">
      <c r="I203" s="13"/>
      <c r="J203" s="20"/>
      <c r="K203" s="20"/>
      <c r="L203" s="20"/>
      <c r="M203" s="20"/>
      <c r="N203" s="20"/>
      <c r="O203" s="20"/>
    </row>
    <row r="204" spans="7:17" s="14" customFormat="1" ht="13" x14ac:dyDescent="0.25">
      <c r="G204" s="15"/>
      <c r="H204" s="14" t="s">
        <v>481</v>
      </c>
      <c r="I204" s="16" t="s">
        <v>482</v>
      </c>
      <c r="J204" s="21">
        <v>0</v>
      </c>
      <c r="K204" s="21">
        <v>0</v>
      </c>
      <c r="L204" s="21">
        <v>65845</v>
      </c>
      <c r="M204" s="21">
        <v>28649.47</v>
      </c>
      <c r="N204" s="21">
        <v>37195.53</v>
      </c>
      <c r="O204" s="21">
        <v>0</v>
      </c>
      <c r="Q204" s="9" t="s">
        <v>483</v>
      </c>
    </row>
    <row r="205" spans="7:17" ht="12.5" x14ac:dyDescent="0.25">
      <c r="H205" s="9" t="s">
        <v>484</v>
      </c>
      <c r="I205" s="13" t="s">
        <v>485</v>
      </c>
      <c r="J205" s="20">
        <v>0</v>
      </c>
      <c r="K205" s="20">
        <v>0</v>
      </c>
      <c r="L205" s="22">
        <v>65495</v>
      </c>
      <c r="M205" s="20">
        <v>28299.47</v>
      </c>
      <c r="N205" s="20">
        <v>37195.53</v>
      </c>
      <c r="O205" s="20">
        <v>0</v>
      </c>
    </row>
    <row r="206" spans="7:17" ht="12.5" x14ac:dyDescent="0.25">
      <c r="H206" s="9" t="s">
        <v>486</v>
      </c>
      <c r="I206" s="13" t="s">
        <v>487</v>
      </c>
      <c r="J206" s="20">
        <v>0</v>
      </c>
      <c r="K206" s="20">
        <v>0</v>
      </c>
      <c r="L206" s="22">
        <v>350</v>
      </c>
      <c r="M206" s="20">
        <v>350</v>
      </c>
      <c r="N206" s="20">
        <v>0</v>
      </c>
      <c r="O206" s="20">
        <v>0</v>
      </c>
    </row>
    <row r="207" spans="7:17" ht="12.5" x14ac:dyDescent="0.25">
      <c r="I207" s="13"/>
      <c r="J207" s="20"/>
      <c r="K207" s="20"/>
      <c r="L207" s="20"/>
      <c r="M207" s="20"/>
      <c r="N207" s="20"/>
      <c r="O207" s="20"/>
    </row>
    <row r="208" spans="7:17" s="14" customFormat="1" ht="13" x14ac:dyDescent="0.25">
      <c r="G208" s="15"/>
      <c r="H208" s="14" t="s">
        <v>488</v>
      </c>
      <c r="I208" s="16" t="s">
        <v>482</v>
      </c>
      <c r="J208" s="21">
        <v>33428.5</v>
      </c>
      <c r="K208" s="21">
        <v>0</v>
      </c>
      <c r="L208" s="21">
        <v>170196.87</v>
      </c>
      <c r="M208" s="21">
        <v>198751</v>
      </c>
      <c r="N208" s="21">
        <v>4874.37</v>
      </c>
      <c r="O208" s="21">
        <v>0</v>
      </c>
      <c r="Q208" s="9" t="s">
        <v>489</v>
      </c>
    </row>
    <row r="209" spans="7:19" ht="12.5" x14ac:dyDescent="0.25">
      <c r="H209" s="9" t="s">
        <v>490</v>
      </c>
      <c r="I209" s="13" t="s">
        <v>491</v>
      </c>
      <c r="J209" s="20">
        <v>1486.5</v>
      </c>
      <c r="K209" s="20">
        <v>0</v>
      </c>
      <c r="L209" s="22">
        <v>167654</v>
      </c>
      <c r="M209" s="20">
        <v>166009</v>
      </c>
      <c r="N209" s="20">
        <v>3131.5</v>
      </c>
      <c r="O209" s="20">
        <v>0</v>
      </c>
    </row>
    <row r="210" spans="7:19" ht="12.5" x14ac:dyDescent="0.25">
      <c r="H210" s="9" t="s">
        <v>492</v>
      </c>
      <c r="I210" s="13" t="s">
        <v>493</v>
      </c>
      <c r="J210" s="20">
        <v>0</v>
      </c>
      <c r="K210" s="20">
        <v>0</v>
      </c>
      <c r="L210" s="22">
        <v>800</v>
      </c>
      <c r="M210" s="20">
        <v>800</v>
      </c>
      <c r="N210" s="20">
        <v>0</v>
      </c>
      <c r="O210" s="20">
        <v>0</v>
      </c>
    </row>
    <row r="211" spans="7:19" ht="12.5" x14ac:dyDescent="0.25">
      <c r="H211" s="9" t="s">
        <v>494</v>
      </c>
      <c r="I211" s="13" t="s">
        <v>495</v>
      </c>
      <c r="J211" s="20">
        <v>2775</v>
      </c>
      <c r="K211" s="20">
        <v>0</v>
      </c>
      <c r="L211" s="22">
        <v>1742.87</v>
      </c>
      <c r="M211" s="20">
        <v>2775</v>
      </c>
      <c r="N211" s="20">
        <v>1742.87</v>
      </c>
      <c r="O211" s="20">
        <v>0</v>
      </c>
    </row>
    <row r="212" spans="7:19" ht="12.5" x14ac:dyDescent="0.25">
      <c r="H212" s="9" t="s">
        <v>496</v>
      </c>
      <c r="I212" s="13" t="s">
        <v>497</v>
      </c>
      <c r="J212" s="20">
        <v>29167</v>
      </c>
      <c r="K212" s="20">
        <v>0</v>
      </c>
      <c r="L212" s="22">
        <v>0</v>
      </c>
      <c r="M212" s="20">
        <v>29167</v>
      </c>
      <c r="N212" s="20">
        <v>0</v>
      </c>
      <c r="O212" s="20">
        <v>0</v>
      </c>
    </row>
    <row r="213" spans="7:19" ht="12.5" x14ac:dyDescent="0.25">
      <c r="H213" s="9" t="s">
        <v>498</v>
      </c>
      <c r="I213" s="13" t="s">
        <v>493</v>
      </c>
      <c r="J213" s="20">
        <v>3561</v>
      </c>
      <c r="K213" s="20">
        <v>0</v>
      </c>
      <c r="L213" s="22">
        <v>0</v>
      </c>
      <c r="M213" s="20">
        <v>3561</v>
      </c>
      <c r="N213" s="20">
        <v>0</v>
      </c>
      <c r="O213" s="20">
        <v>0</v>
      </c>
    </row>
    <row r="214" spans="7:19" ht="12.5" x14ac:dyDescent="0.25">
      <c r="I214" s="13"/>
      <c r="J214" s="20"/>
      <c r="K214" s="20"/>
      <c r="L214" s="20"/>
      <c r="M214" s="20"/>
      <c r="N214" s="20"/>
      <c r="O214" s="20"/>
    </row>
    <row r="215" spans="7:19" s="14" customFormat="1" ht="13" x14ac:dyDescent="0.25">
      <c r="G215" s="15"/>
      <c r="H215" s="14" t="s">
        <v>499</v>
      </c>
      <c r="I215" s="16" t="s">
        <v>109</v>
      </c>
      <c r="J215" s="21">
        <v>0</v>
      </c>
      <c r="K215" s="21">
        <v>207975.18</v>
      </c>
      <c r="L215" s="21">
        <v>1907210.46</v>
      </c>
      <c r="M215" s="21">
        <v>1923535.48</v>
      </c>
      <c r="N215" s="21">
        <v>0</v>
      </c>
      <c r="O215" s="21">
        <v>224300.2</v>
      </c>
      <c r="S215" s="17"/>
    </row>
    <row r="216" spans="7:19" ht="12.5" x14ac:dyDescent="0.25">
      <c r="H216" s="9" t="s">
        <v>500</v>
      </c>
      <c r="I216" s="13" t="s">
        <v>501</v>
      </c>
      <c r="J216" s="20">
        <v>0</v>
      </c>
      <c r="K216" s="20">
        <v>0</v>
      </c>
      <c r="L216" s="20">
        <v>0</v>
      </c>
      <c r="M216" s="20">
        <v>0</v>
      </c>
      <c r="N216" s="20">
        <v>0</v>
      </c>
      <c r="O216" s="20">
        <v>0</v>
      </c>
    </row>
    <row r="217" spans="7:19" ht="12.5" x14ac:dyDescent="0.25">
      <c r="H217" s="9" t="s">
        <v>502</v>
      </c>
      <c r="I217" s="13" t="s">
        <v>503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</row>
    <row r="218" spans="7:19" ht="12.5" x14ac:dyDescent="0.25">
      <c r="H218" s="9" t="s">
        <v>504</v>
      </c>
      <c r="I218" s="13" t="s">
        <v>505</v>
      </c>
      <c r="J218" s="20">
        <v>0</v>
      </c>
      <c r="K218" s="20">
        <v>0</v>
      </c>
      <c r="L218" s="20">
        <v>0</v>
      </c>
      <c r="M218" s="20">
        <v>0</v>
      </c>
      <c r="N218" s="20">
        <v>0</v>
      </c>
      <c r="O218" s="20">
        <v>0</v>
      </c>
    </row>
    <row r="219" spans="7:19" ht="12.5" x14ac:dyDescent="0.25">
      <c r="I219" s="13"/>
      <c r="J219" s="20"/>
      <c r="K219" s="20"/>
      <c r="L219" s="20"/>
      <c r="M219" s="20"/>
      <c r="N219" s="20"/>
      <c r="O219" s="20"/>
    </row>
    <row r="220" spans="7:19" s="14" customFormat="1" ht="13" x14ac:dyDescent="0.25">
      <c r="G220" s="15"/>
      <c r="H220" s="14" t="s">
        <v>506</v>
      </c>
      <c r="I220" s="16" t="s">
        <v>16</v>
      </c>
      <c r="J220" s="21">
        <v>0</v>
      </c>
      <c r="K220" s="21">
        <v>207975.18</v>
      </c>
      <c r="L220" s="21">
        <v>1907210.46</v>
      </c>
      <c r="M220" s="21">
        <v>1923535.48</v>
      </c>
      <c r="N220" s="21">
        <v>0</v>
      </c>
      <c r="O220" s="21">
        <v>224300.2</v>
      </c>
    </row>
    <row r="221" spans="7:19" s="14" customFormat="1" ht="13" x14ac:dyDescent="0.25">
      <c r="G221" s="15"/>
      <c r="I221" s="16"/>
      <c r="J221" s="21"/>
      <c r="K221" s="21"/>
      <c r="L221" s="21"/>
      <c r="M221" s="21"/>
      <c r="N221" s="21"/>
      <c r="O221" s="21"/>
    </row>
    <row r="222" spans="7:19" s="14" customFormat="1" ht="13" x14ac:dyDescent="0.25">
      <c r="G222" s="15"/>
      <c r="H222" s="14" t="s">
        <v>507</v>
      </c>
      <c r="I222" s="16" t="s">
        <v>508</v>
      </c>
      <c r="J222" s="21">
        <v>0</v>
      </c>
      <c r="K222" s="21">
        <v>199373.08</v>
      </c>
      <c r="L222" s="21">
        <v>1803307.88</v>
      </c>
      <c r="M222" s="21">
        <v>1840026.85</v>
      </c>
      <c r="N222" s="21">
        <v>0</v>
      </c>
      <c r="O222" s="21">
        <v>236092.05</v>
      </c>
    </row>
    <row r="223" spans="7:19" ht="12.5" x14ac:dyDescent="0.25">
      <c r="I223" s="13"/>
      <c r="J223" s="20"/>
      <c r="K223" s="20"/>
      <c r="L223" s="20"/>
      <c r="M223" s="20"/>
      <c r="N223" s="20"/>
      <c r="O223" s="20"/>
    </row>
    <row r="224" spans="7:19" s="14" customFormat="1" ht="13" x14ac:dyDescent="0.25">
      <c r="G224" s="15"/>
      <c r="H224" s="14" t="s">
        <v>509</v>
      </c>
      <c r="I224" s="16" t="s">
        <v>17</v>
      </c>
      <c r="J224" s="21">
        <v>0</v>
      </c>
      <c r="K224" s="21">
        <v>16000</v>
      </c>
      <c r="L224" s="21">
        <v>30587</v>
      </c>
      <c r="M224" s="21">
        <v>19500</v>
      </c>
      <c r="N224" s="21">
        <v>0</v>
      </c>
      <c r="O224" s="21">
        <v>4913</v>
      </c>
      <c r="Q224" s="9" t="s">
        <v>510</v>
      </c>
    </row>
    <row r="225" spans="7:16" ht="12.5" x14ac:dyDescent="0.25">
      <c r="I225" s="13"/>
      <c r="J225" s="20"/>
      <c r="K225" s="20"/>
      <c r="L225" s="20"/>
      <c r="M225" s="20"/>
      <c r="N225" s="20"/>
      <c r="O225" s="20"/>
    </row>
    <row r="226" spans="7:16" ht="12.5" x14ac:dyDescent="0.25">
      <c r="H226" s="9" t="s">
        <v>511</v>
      </c>
      <c r="I226" s="13" t="s">
        <v>512</v>
      </c>
      <c r="J226" s="20">
        <v>0</v>
      </c>
      <c r="K226" s="20">
        <v>0</v>
      </c>
      <c r="L226" s="20">
        <v>5487</v>
      </c>
      <c r="M226" s="20">
        <v>0</v>
      </c>
      <c r="N226" s="20">
        <v>5487</v>
      </c>
      <c r="O226" s="20">
        <v>0</v>
      </c>
    </row>
    <row r="227" spans="7:16" ht="12.5" x14ac:dyDescent="0.25">
      <c r="H227" s="9" t="s">
        <v>513</v>
      </c>
      <c r="I227" s="13" t="s">
        <v>514</v>
      </c>
      <c r="J227" s="20">
        <v>0</v>
      </c>
      <c r="K227" s="20">
        <v>16000</v>
      </c>
      <c r="L227" s="20">
        <v>20300</v>
      </c>
      <c r="M227" s="20">
        <v>0</v>
      </c>
      <c r="N227" s="20">
        <v>4300</v>
      </c>
      <c r="O227" s="20">
        <v>0</v>
      </c>
    </row>
    <row r="228" spans="7:16" ht="12.5" x14ac:dyDescent="0.25">
      <c r="H228" s="9" t="s">
        <v>515</v>
      </c>
      <c r="I228" s="13" t="s">
        <v>516</v>
      </c>
      <c r="J228" s="20">
        <v>0</v>
      </c>
      <c r="K228" s="20">
        <v>0</v>
      </c>
      <c r="L228" s="20">
        <v>4800</v>
      </c>
      <c r="M228" s="20">
        <v>19500</v>
      </c>
      <c r="N228" s="20">
        <v>0</v>
      </c>
      <c r="O228" s="20">
        <v>14700</v>
      </c>
    </row>
    <row r="229" spans="7:16" ht="12.5" x14ac:dyDescent="0.25">
      <c r="H229" s="9" t="s">
        <v>517</v>
      </c>
      <c r="I229" s="13" t="s">
        <v>518</v>
      </c>
      <c r="J229" s="20">
        <v>0</v>
      </c>
      <c r="K229" s="20">
        <v>0</v>
      </c>
      <c r="L229" s="20">
        <v>0</v>
      </c>
      <c r="M229" s="20">
        <v>0</v>
      </c>
      <c r="N229" s="20">
        <v>0</v>
      </c>
      <c r="O229" s="20">
        <v>0</v>
      </c>
    </row>
    <row r="230" spans="7:16" ht="12.5" x14ac:dyDescent="0.25">
      <c r="I230" s="13"/>
      <c r="J230" s="20"/>
      <c r="K230" s="20"/>
      <c r="L230" s="20"/>
      <c r="M230" s="20"/>
      <c r="N230" s="20"/>
      <c r="O230" s="20"/>
    </row>
    <row r="231" spans="7:16" s="14" customFormat="1" ht="13" x14ac:dyDescent="0.25">
      <c r="G231" s="15"/>
      <c r="H231" s="14" t="s">
        <v>519</v>
      </c>
      <c r="I231" s="16" t="s">
        <v>520</v>
      </c>
      <c r="J231" s="21">
        <v>0</v>
      </c>
      <c r="K231" s="21">
        <v>183373.08</v>
      </c>
      <c r="L231" s="21">
        <v>1772720.88</v>
      </c>
      <c r="M231" s="21">
        <v>1820526.85</v>
      </c>
      <c r="N231" s="21">
        <v>0</v>
      </c>
      <c r="O231" s="21">
        <v>231179.05</v>
      </c>
      <c r="P231" s="9" t="s">
        <v>521</v>
      </c>
    </row>
    <row r="232" spans="7:16" ht="12.5" x14ac:dyDescent="0.25">
      <c r="I232" s="13"/>
      <c r="J232" s="20"/>
      <c r="K232" s="20"/>
      <c r="L232" s="20"/>
      <c r="M232" s="20"/>
      <c r="N232" s="20"/>
      <c r="O232" s="20"/>
    </row>
    <row r="233" spans="7:16" s="14" customFormat="1" ht="13" x14ac:dyDescent="0.25">
      <c r="G233" s="15"/>
      <c r="H233" s="14" t="s">
        <v>522</v>
      </c>
      <c r="I233" s="16" t="s">
        <v>523</v>
      </c>
      <c r="J233" s="21">
        <v>0</v>
      </c>
      <c r="K233" s="21">
        <v>9475</v>
      </c>
      <c r="L233" s="21">
        <v>142486.03</v>
      </c>
      <c r="M233" s="21">
        <v>133568.75</v>
      </c>
      <c r="N233" s="21">
        <v>0</v>
      </c>
      <c r="O233" s="21">
        <v>557.72</v>
      </c>
    </row>
    <row r="234" spans="7:16" ht="12.5" x14ac:dyDescent="0.25">
      <c r="I234" s="13"/>
      <c r="J234" s="20"/>
      <c r="K234" s="20"/>
      <c r="L234" s="20"/>
      <c r="M234" s="20"/>
      <c r="N234" s="20"/>
      <c r="O234" s="20"/>
    </row>
    <row r="235" spans="7:16" ht="12.5" x14ac:dyDescent="0.25">
      <c r="H235" s="9" t="s">
        <v>524</v>
      </c>
      <c r="I235" s="13" t="s">
        <v>525</v>
      </c>
      <c r="J235" s="20">
        <v>0</v>
      </c>
      <c r="K235" s="20">
        <v>0</v>
      </c>
      <c r="L235" s="20">
        <v>64366.78</v>
      </c>
      <c r="M235" s="20">
        <v>61230</v>
      </c>
      <c r="N235" s="20">
        <v>3136.78</v>
      </c>
      <c r="O235" s="20">
        <v>0</v>
      </c>
    </row>
    <row r="236" spans="7:16" ht="12.5" x14ac:dyDescent="0.25">
      <c r="H236" s="9" t="s">
        <v>526</v>
      </c>
      <c r="I236" s="13" t="s">
        <v>527</v>
      </c>
      <c r="J236" s="20">
        <v>0</v>
      </c>
      <c r="K236" s="20">
        <v>6175</v>
      </c>
      <c r="L236" s="20">
        <v>24347</v>
      </c>
      <c r="M236" s="20">
        <v>18047.5</v>
      </c>
      <c r="N236" s="20">
        <v>124.5</v>
      </c>
      <c r="O236" s="20">
        <v>0</v>
      </c>
    </row>
    <row r="237" spans="7:16" ht="12.5" x14ac:dyDescent="0.25">
      <c r="H237" s="9" t="s">
        <v>528</v>
      </c>
      <c r="I237" s="13" t="s">
        <v>529</v>
      </c>
      <c r="J237" s="20">
        <v>0</v>
      </c>
      <c r="K237" s="20">
        <v>0</v>
      </c>
      <c r="L237" s="20">
        <v>480</v>
      </c>
      <c r="M237" s="20">
        <v>480</v>
      </c>
      <c r="N237" s="20">
        <v>0</v>
      </c>
      <c r="O237" s="20">
        <v>0</v>
      </c>
    </row>
    <row r="238" spans="7:16" ht="12.5" x14ac:dyDescent="0.25">
      <c r="H238" s="9" t="s">
        <v>530</v>
      </c>
      <c r="I238" s="13" t="s">
        <v>531</v>
      </c>
      <c r="J238" s="20">
        <v>0</v>
      </c>
      <c r="K238" s="20">
        <v>0</v>
      </c>
      <c r="L238" s="20">
        <v>0</v>
      </c>
      <c r="M238" s="20">
        <v>0</v>
      </c>
      <c r="N238" s="20">
        <v>0</v>
      </c>
      <c r="O238" s="20">
        <v>0</v>
      </c>
    </row>
    <row r="239" spans="7:16" ht="12.5" x14ac:dyDescent="0.25">
      <c r="H239" s="9" t="s">
        <v>532</v>
      </c>
      <c r="I239" s="13" t="s">
        <v>533</v>
      </c>
      <c r="J239" s="20">
        <v>0</v>
      </c>
      <c r="K239" s="20">
        <v>0</v>
      </c>
      <c r="L239" s="20">
        <v>950</v>
      </c>
      <c r="M239" s="20">
        <v>950</v>
      </c>
      <c r="N239" s="20">
        <v>0</v>
      </c>
      <c r="O239" s="20">
        <v>0</v>
      </c>
    </row>
    <row r="240" spans="7:16" ht="12.5" x14ac:dyDescent="0.25">
      <c r="H240" s="9" t="s">
        <v>534</v>
      </c>
      <c r="I240" s="13" t="s">
        <v>535</v>
      </c>
      <c r="J240" s="20">
        <v>0</v>
      </c>
      <c r="K240" s="20">
        <v>100</v>
      </c>
      <c r="L240" s="20">
        <v>16340</v>
      </c>
      <c r="M240" s="20">
        <v>17620</v>
      </c>
      <c r="N240" s="20">
        <v>0</v>
      </c>
      <c r="O240" s="20">
        <v>1380</v>
      </c>
    </row>
    <row r="241" spans="7:15" ht="12.5" x14ac:dyDescent="0.25">
      <c r="H241" s="9" t="s">
        <v>536</v>
      </c>
      <c r="I241" s="13" t="s">
        <v>537</v>
      </c>
      <c r="J241" s="20">
        <v>0</v>
      </c>
      <c r="K241" s="20">
        <v>3200</v>
      </c>
      <c r="L241" s="20">
        <v>5250</v>
      </c>
      <c r="M241" s="20">
        <v>1347</v>
      </c>
      <c r="N241" s="20">
        <v>703</v>
      </c>
      <c r="O241" s="20">
        <v>0</v>
      </c>
    </row>
    <row r="242" spans="7:15" ht="12.5" x14ac:dyDescent="0.25">
      <c r="H242" s="9" t="s">
        <v>538</v>
      </c>
      <c r="I242" s="13" t="s">
        <v>539</v>
      </c>
      <c r="J242" s="20">
        <v>0</v>
      </c>
      <c r="K242" s="20">
        <v>0</v>
      </c>
      <c r="L242" s="20">
        <v>440</v>
      </c>
      <c r="M242" s="20">
        <v>440</v>
      </c>
      <c r="N242" s="20">
        <v>0</v>
      </c>
      <c r="O242" s="20">
        <v>0</v>
      </c>
    </row>
    <row r="243" spans="7:15" ht="12.5" x14ac:dyDescent="0.25">
      <c r="H243" s="9" t="s">
        <v>540</v>
      </c>
      <c r="I243" s="13" t="s">
        <v>541</v>
      </c>
      <c r="J243" s="20">
        <v>0</v>
      </c>
      <c r="K243" s="20">
        <v>0</v>
      </c>
      <c r="L243" s="20">
        <v>7350</v>
      </c>
      <c r="M243" s="20">
        <v>7350</v>
      </c>
      <c r="N243" s="20">
        <v>0</v>
      </c>
      <c r="O243" s="20">
        <v>0</v>
      </c>
    </row>
    <row r="244" spans="7:15" ht="12.5" x14ac:dyDescent="0.25">
      <c r="H244" s="9" t="s">
        <v>542</v>
      </c>
      <c r="I244" s="13" t="s">
        <v>543</v>
      </c>
      <c r="J244" s="20">
        <v>0</v>
      </c>
      <c r="K244" s="20">
        <v>0</v>
      </c>
      <c r="L244" s="20">
        <v>1460</v>
      </c>
      <c r="M244" s="20">
        <v>1410</v>
      </c>
      <c r="N244" s="20">
        <v>50</v>
      </c>
      <c r="O244" s="20">
        <v>0</v>
      </c>
    </row>
    <row r="245" spans="7:15" ht="12.5" x14ac:dyDescent="0.25">
      <c r="H245" s="9" t="s">
        <v>544</v>
      </c>
      <c r="I245" s="13" t="s">
        <v>545</v>
      </c>
      <c r="J245" s="20">
        <v>0</v>
      </c>
      <c r="K245" s="20">
        <v>0</v>
      </c>
      <c r="L245" s="20">
        <v>20584.25</v>
      </c>
      <c r="M245" s="20">
        <v>23776.25</v>
      </c>
      <c r="N245" s="20">
        <v>0</v>
      </c>
      <c r="O245" s="20">
        <v>3192</v>
      </c>
    </row>
    <row r="246" spans="7:15" ht="12.5" x14ac:dyDescent="0.25">
      <c r="H246" s="9" t="s">
        <v>546</v>
      </c>
      <c r="I246" s="13" t="s">
        <v>547</v>
      </c>
      <c r="J246" s="20">
        <v>0</v>
      </c>
      <c r="K246" s="20">
        <v>0</v>
      </c>
      <c r="L246" s="20">
        <v>768</v>
      </c>
      <c r="M246" s="20">
        <v>768</v>
      </c>
      <c r="N246" s="20">
        <v>0</v>
      </c>
      <c r="O246" s="20">
        <v>0</v>
      </c>
    </row>
    <row r="247" spans="7:15" ht="12.5" x14ac:dyDescent="0.25">
      <c r="H247" s="9" t="s">
        <v>548</v>
      </c>
      <c r="I247" s="13" t="s">
        <v>549</v>
      </c>
      <c r="J247" s="20">
        <v>0</v>
      </c>
      <c r="K247" s="20">
        <v>0</v>
      </c>
      <c r="L247" s="20">
        <v>0</v>
      </c>
      <c r="M247" s="20">
        <v>0</v>
      </c>
      <c r="N247" s="20">
        <v>0</v>
      </c>
      <c r="O247" s="20">
        <v>0</v>
      </c>
    </row>
    <row r="248" spans="7:15" ht="12.5" x14ac:dyDescent="0.25">
      <c r="H248" s="9" t="s">
        <v>550</v>
      </c>
      <c r="I248" s="13" t="s">
        <v>551</v>
      </c>
      <c r="J248" s="20">
        <v>0</v>
      </c>
      <c r="K248" s="20">
        <v>0</v>
      </c>
      <c r="L248" s="20">
        <v>0</v>
      </c>
      <c r="M248" s="20">
        <v>0</v>
      </c>
      <c r="N248" s="20">
        <v>0</v>
      </c>
      <c r="O248" s="20">
        <v>0</v>
      </c>
    </row>
    <row r="249" spans="7:15" ht="12.5" x14ac:dyDescent="0.25">
      <c r="H249" s="9" t="s">
        <v>552</v>
      </c>
      <c r="I249" s="13" t="s">
        <v>553</v>
      </c>
      <c r="J249" s="20">
        <v>0</v>
      </c>
      <c r="K249" s="20">
        <v>0</v>
      </c>
      <c r="L249" s="20">
        <v>150</v>
      </c>
      <c r="M249" s="20">
        <v>150</v>
      </c>
      <c r="N249" s="20">
        <v>0</v>
      </c>
      <c r="O249" s="20">
        <v>0</v>
      </c>
    </row>
    <row r="250" spans="7:15" ht="12.5" x14ac:dyDescent="0.25">
      <c r="I250" s="13"/>
      <c r="J250" s="20"/>
      <c r="K250" s="20"/>
      <c r="L250" s="20"/>
      <c r="M250" s="20"/>
      <c r="N250" s="20"/>
      <c r="O250" s="20"/>
    </row>
    <row r="251" spans="7:15" s="14" customFormat="1" ht="13" x14ac:dyDescent="0.25">
      <c r="G251" s="15"/>
      <c r="H251" s="14" t="s">
        <v>554</v>
      </c>
      <c r="I251" s="16" t="s">
        <v>555</v>
      </c>
      <c r="J251" s="21">
        <v>0</v>
      </c>
      <c r="K251" s="21">
        <v>36830</v>
      </c>
      <c r="L251" s="21">
        <v>212490.4</v>
      </c>
      <c r="M251" s="21">
        <v>189378.44</v>
      </c>
      <c r="N251" s="21">
        <v>0</v>
      </c>
      <c r="O251" s="21">
        <v>13718.04</v>
      </c>
    </row>
    <row r="252" spans="7:15" ht="12.5" x14ac:dyDescent="0.25">
      <c r="H252" s="9" t="s">
        <v>556</v>
      </c>
      <c r="I252" s="13" t="s">
        <v>557</v>
      </c>
      <c r="J252" s="20">
        <v>0</v>
      </c>
      <c r="K252" s="20">
        <v>36830</v>
      </c>
      <c r="L252" s="20">
        <v>189548.53</v>
      </c>
      <c r="M252" s="20">
        <v>164745.28</v>
      </c>
      <c r="N252" s="20">
        <v>0</v>
      </c>
      <c r="O252" s="20">
        <v>12026.75</v>
      </c>
    </row>
    <row r="253" spans="7:15" ht="12.5" x14ac:dyDescent="0.25">
      <c r="H253" s="9" t="s">
        <v>558</v>
      </c>
      <c r="I253" s="13" t="s">
        <v>559</v>
      </c>
      <c r="J253" s="20">
        <v>0</v>
      </c>
      <c r="K253" s="20">
        <v>0</v>
      </c>
      <c r="L253" s="20">
        <v>10256</v>
      </c>
      <c r="M253" s="20">
        <v>10321.200000000001</v>
      </c>
      <c r="N253" s="20">
        <v>0</v>
      </c>
      <c r="O253" s="20">
        <v>65.2</v>
      </c>
    </row>
    <row r="254" spans="7:15" ht="12.5" x14ac:dyDescent="0.25">
      <c r="H254" s="9" t="s">
        <v>560</v>
      </c>
      <c r="I254" s="13" t="s">
        <v>561</v>
      </c>
      <c r="J254" s="20">
        <v>0</v>
      </c>
      <c r="K254" s="20">
        <v>0</v>
      </c>
      <c r="L254" s="20">
        <v>12685.87</v>
      </c>
      <c r="M254" s="20">
        <v>14311.96</v>
      </c>
      <c r="N254" s="20">
        <v>0</v>
      </c>
      <c r="O254" s="20">
        <v>1626.09</v>
      </c>
    </row>
    <row r="255" spans="7:15" ht="12.5" x14ac:dyDescent="0.25">
      <c r="I255" s="13"/>
      <c r="J255" s="20"/>
      <c r="K255" s="20"/>
      <c r="L255" s="20"/>
      <c r="M255" s="20"/>
      <c r="N255" s="20"/>
      <c r="O255" s="20"/>
    </row>
    <row r="256" spans="7:15" s="14" customFormat="1" ht="13" x14ac:dyDescent="0.25">
      <c r="G256" s="15"/>
      <c r="H256" s="14" t="s">
        <v>562</v>
      </c>
      <c r="I256" s="16" t="s">
        <v>563</v>
      </c>
      <c r="J256" s="21">
        <v>0</v>
      </c>
      <c r="K256" s="21">
        <v>137068.07999999999</v>
      </c>
      <c r="L256" s="21">
        <v>1417744.45</v>
      </c>
      <c r="M256" s="21">
        <v>1497579.66</v>
      </c>
      <c r="N256" s="21">
        <v>0</v>
      </c>
      <c r="O256" s="21">
        <v>216903.29</v>
      </c>
    </row>
    <row r="257" spans="8:15" ht="12.5" x14ac:dyDescent="0.25">
      <c r="I257" s="13"/>
      <c r="J257" s="20"/>
      <c r="K257" s="20"/>
      <c r="L257" s="20"/>
      <c r="M257" s="20"/>
      <c r="N257" s="20"/>
      <c r="O257" s="20"/>
    </row>
    <row r="258" spans="8:15" ht="12.5" x14ac:dyDescent="0.25">
      <c r="H258" s="9" t="s">
        <v>564</v>
      </c>
      <c r="I258" s="13" t="s">
        <v>565</v>
      </c>
      <c r="J258" s="20">
        <v>0</v>
      </c>
      <c r="K258" s="20">
        <v>0</v>
      </c>
      <c r="L258" s="20">
        <v>0</v>
      </c>
      <c r="M258" s="20">
        <v>0</v>
      </c>
      <c r="N258" s="20">
        <v>0</v>
      </c>
      <c r="O258" s="20">
        <v>0</v>
      </c>
    </row>
    <row r="259" spans="8:15" ht="12.5" x14ac:dyDescent="0.25">
      <c r="H259" s="9" t="s">
        <v>566</v>
      </c>
      <c r="I259" s="13" t="s">
        <v>567</v>
      </c>
      <c r="J259" s="20">
        <v>0</v>
      </c>
      <c r="K259" s="20">
        <v>0</v>
      </c>
      <c r="L259" s="20">
        <v>0</v>
      </c>
      <c r="M259" s="20">
        <v>0</v>
      </c>
      <c r="N259" s="20">
        <v>0</v>
      </c>
      <c r="O259" s="20">
        <v>0</v>
      </c>
    </row>
    <row r="260" spans="8:15" ht="12.5" x14ac:dyDescent="0.25">
      <c r="H260" s="9" t="s">
        <v>568</v>
      </c>
      <c r="I260" s="13" t="s">
        <v>569</v>
      </c>
      <c r="J260" s="20">
        <v>0</v>
      </c>
      <c r="K260" s="20">
        <v>98978.08</v>
      </c>
      <c r="L260" s="20">
        <v>183709</v>
      </c>
      <c r="M260" s="20">
        <v>147524.34</v>
      </c>
      <c r="N260" s="20">
        <v>0</v>
      </c>
      <c r="O260" s="20">
        <v>62793.42</v>
      </c>
    </row>
    <row r="261" spans="8:15" ht="12.5" x14ac:dyDescent="0.25">
      <c r="H261" s="9" t="s">
        <v>570</v>
      </c>
      <c r="I261" s="13" t="s">
        <v>571</v>
      </c>
      <c r="J261" s="20">
        <v>0</v>
      </c>
      <c r="K261" s="20">
        <v>0</v>
      </c>
      <c r="L261" s="20">
        <v>0</v>
      </c>
      <c r="M261" s="20">
        <v>0</v>
      </c>
      <c r="N261" s="20">
        <v>0</v>
      </c>
      <c r="O261" s="20">
        <v>0</v>
      </c>
    </row>
    <row r="262" spans="8:15" ht="12.5" x14ac:dyDescent="0.25">
      <c r="H262" s="9" t="s">
        <v>572</v>
      </c>
      <c r="I262" s="13" t="s">
        <v>573</v>
      </c>
      <c r="J262" s="20">
        <v>0</v>
      </c>
      <c r="K262" s="20">
        <v>0</v>
      </c>
      <c r="L262" s="20">
        <v>78761.97</v>
      </c>
      <c r="M262" s="20">
        <v>78620.399999999994</v>
      </c>
      <c r="N262" s="20">
        <v>141.57</v>
      </c>
      <c r="O262" s="20">
        <v>0</v>
      </c>
    </row>
    <row r="263" spans="8:15" ht="12.5" x14ac:dyDescent="0.25">
      <c r="H263" s="9" t="s">
        <v>574</v>
      </c>
      <c r="I263" s="13" t="s">
        <v>575</v>
      </c>
      <c r="J263" s="20">
        <v>0</v>
      </c>
      <c r="K263" s="20">
        <v>0</v>
      </c>
      <c r="L263" s="20">
        <v>0</v>
      </c>
      <c r="M263" s="20">
        <v>0</v>
      </c>
      <c r="N263" s="20">
        <v>0</v>
      </c>
      <c r="O263" s="20">
        <v>0</v>
      </c>
    </row>
    <row r="264" spans="8:15" ht="12.5" x14ac:dyDescent="0.25">
      <c r="H264" s="9" t="s">
        <v>576</v>
      </c>
      <c r="I264" s="13" t="s">
        <v>577</v>
      </c>
      <c r="J264" s="20">
        <v>0</v>
      </c>
      <c r="K264" s="20">
        <v>2455</v>
      </c>
      <c r="L264" s="20">
        <v>46923.25</v>
      </c>
      <c r="M264" s="20">
        <v>45096.25</v>
      </c>
      <c r="N264" s="20">
        <v>0</v>
      </c>
      <c r="O264" s="20">
        <v>628</v>
      </c>
    </row>
    <row r="265" spans="8:15" ht="12.5" x14ac:dyDescent="0.25">
      <c r="H265" s="9" t="s">
        <v>578</v>
      </c>
      <c r="I265" s="13" t="s">
        <v>579</v>
      </c>
      <c r="J265" s="20">
        <v>0</v>
      </c>
      <c r="K265" s="20">
        <v>7454</v>
      </c>
      <c r="L265" s="20">
        <v>127671</v>
      </c>
      <c r="M265" s="20">
        <v>126155.75</v>
      </c>
      <c r="N265" s="20">
        <v>0</v>
      </c>
      <c r="O265" s="20">
        <v>5938.75</v>
      </c>
    </row>
    <row r="266" spans="8:15" ht="12.5" x14ac:dyDescent="0.25">
      <c r="H266" s="9" t="s">
        <v>580</v>
      </c>
      <c r="I266" s="13" t="s">
        <v>581</v>
      </c>
      <c r="J266" s="20">
        <v>0</v>
      </c>
      <c r="K266" s="20">
        <v>2157</v>
      </c>
      <c r="L266" s="20">
        <v>45925.75</v>
      </c>
      <c r="M266" s="20">
        <v>43768.75</v>
      </c>
      <c r="N266" s="20">
        <v>0</v>
      </c>
      <c r="O266" s="20">
        <v>0</v>
      </c>
    </row>
    <row r="267" spans="8:15" ht="12.5" x14ac:dyDescent="0.25">
      <c r="H267" s="9" t="s">
        <v>582</v>
      </c>
      <c r="I267" s="13" t="s">
        <v>583</v>
      </c>
      <c r="J267" s="20">
        <v>0</v>
      </c>
      <c r="K267" s="20">
        <v>0</v>
      </c>
      <c r="L267" s="20">
        <v>0</v>
      </c>
      <c r="M267" s="20">
        <v>0</v>
      </c>
      <c r="N267" s="20">
        <v>0</v>
      </c>
      <c r="O267" s="20">
        <v>0</v>
      </c>
    </row>
    <row r="268" spans="8:15" ht="12.5" x14ac:dyDescent="0.25">
      <c r="H268" s="9" t="s">
        <v>584</v>
      </c>
      <c r="I268" s="13" t="s">
        <v>585</v>
      </c>
      <c r="J268" s="20">
        <v>0</v>
      </c>
      <c r="K268" s="20">
        <v>0</v>
      </c>
      <c r="L268" s="20">
        <v>0</v>
      </c>
      <c r="M268" s="20">
        <v>0</v>
      </c>
      <c r="N268" s="20">
        <v>0</v>
      </c>
      <c r="O268" s="20">
        <v>0</v>
      </c>
    </row>
    <row r="269" spans="8:15" ht="12.5" x14ac:dyDescent="0.25">
      <c r="H269" s="9" t="s">
        <v>586</v>
      </c>
      <c r="I269" s="13" t="s">
        <v>587</v>
      </c>
      <c r="J269" s="20">
        <v>0</v>
      </c>
      <c r="K269" s="20">
        <v>0</v>
      </c>
      <c r="L269" s="20">
        <v>0</v>
      </c>
      <c r="M269" s="20">
        <v>0</v>
      </c>
      <c r="N269" s="20">
        <v>0</v>
      </c>
      <c r="O269" s="20">
        <v>0</v>
      </c>
    </row>
    <row r="270" spans="8:15" ht="12.5" x14ac:dyDescent="0.25">
      <c r="H270" s="9" t="s">
        <v>588</v>
      </c>
      <c r="I270" s="13" t="s">
        <v>589</v>
      </c>
      <c r="J270" s="20">
        <v>0</v>
      </c>
      <c r="K270" s="20">
        <v>0</v>
      </c>
      <c r="L270" s="20">
        <v>0</v>
      </c>
      <c r="M270" s="20">
        <v>0</v>
      </c>
      <c r="N270" s="20">
        <v>0</v>
      </c>
      <c r="O270" s="20">
        <v>0</v>
      </c>
    </row>
    <row r="271" spans="8:15" ht="12.5" x14ac:dyDescent="0.25">
      <c r="H271" s="9" t="s">
        <v>590</v>
      </c>
      <c r="I271" s="13" t="s">
        <v>591</v>
      </c>
      <c r="J271" s="20">
        <v>0</v>
      </c>
      <c r="K271" s="20">
        <v>1413</v>
      </c>
      <c r="L271" s="20">
        <v>67253.91</v>
      </c>
      <c r="M271" s="20">
        <v>62065.79</v>
      </c>
      <c r="N271" s="20">
        <v>3775.12</v>
      </c>
      <c r="O271" s="20">
        <v>0</v>
      </c>
    </row>
    <row r="272" spans="8:15" ht="12.5" x14ac:dyDescent="0.25">
      <c r="H272" s="9" t="s">
        <v>592</v>
      </c>
      <c r="I272" s="13" t="s">
        <v>593</v>
      </c>
      <c r="J272" s="20">
        <v>0</v>
      </c>
      <c r="K272" s="20">
        <v>0</v>
      </c>
      <c r="L272" s="20">
        <v>0</v>
      </c>
      <c r="M272" s="20">
        <v>0</v>
      </c>
      <c r="N272" s="20">
        <v>0</v>
      </c>
      <c r="O272" s="20">
        <v>0</v>
      </c>
    </row>
    <row r="273" spans="8:15" ht="12.5" x14ac:dyDescent="0.25">
      <c r="H273" s="9" t="s">
        <v>594</v>
      </c>
      <c r="I273" s="13" t="s">
        <v>595</v>
      </c>
      <c r="J273" s="20">
        <v>0</v>
      </c>
      <c r="K273" s="20">
        <v>0</v>
      </c>
      <c r="L273" s="20">
        <v>19119.25</v>
      </c>
      <c r="M273" s="20">
        <v>19119.25</v>
      </c>
      <c r="N273" s="20">
        <v>0</v>
      </c>
      <c r="O273" s="20">
        <v>0</v>
      </c>
    </row>
    <row r="274" spans="8:15" ht="12.5" x14ac:dyDescent="0.25">
      <c r="H274" s="9" t="s">
        <v>596</v>
      </c>
      <c r="I274" s="13" t="s">
        <v>597</v>
      </c>
      <c r="J274" s="20">
        <v>0</v>
      </c>
      <c r="K274" s="20">
        <v>0</v>
      </c>
      <c r="L274" s="20">
        <v>0</v>
      </c>
      <c r="M274" s="20">
        <v>0</v>
      </c>
      <c r="N274" s="20">
        <v>0</v>
      </c>
      <c r="O274" s="20">
        <v>0</v>
      </c>
    </row>
    <row r="275" spans="8:15" ht="12.5" x14ac:dyDescent="0.25">
      <c r="H275" s="9" t="s">
        <v>598</v>
      </c>
      <c r="I275" s="13" t="s">
        <v>599</v>
      </c>
      <c r="J275" s="20">
        <v>0</v>
      </c>
      <c r="K275" s="20">
        <v>0</v>
      </c>
      <c r="L275" s="20">
        <v>144590.51</v>
      </c>
      <c r="M275" s="20">
        <v>185914.33</v>
      </c>
      <c r="N275" s="20">
        <v>0</v>
      </c>
      <c r="O275" s="20">
        <v>41323.82</v>
      </c>
    </row>
    <row r="276" spans="8:15" ht="12.5" x14ac:dyDescent="0.25">
      <c r="H276" s="9" t="s">
        <v>600</v>
      </c>
      <c r="I276" s="13" t="s">
        <v>601</v>
      </c>
      <c r="J276" s="20">
        <v>0</v>
      </c>
      <c r="K276" s="20">
        <v>0</v>
      </c>
      <c r="L276" s="20">
        <v>13261.67</v>
      </c>
      <c r="M276" s="20">
        <v>13447.25</v>
      </c>
      <c r="N276" s="20">
        <v>0</v>
      </c>
      <c r="O276" s="20">
        <v>185.58</v>
      </c>
    </row>
    <row r="277" spans="8:15" ht="12.5" x14ac:dyDescent="0.25">
      <c r="H277" s="9" t="s">
        <v>602</v>
      </c>
      <c r="I277" s="13" t="s">
        <v>603</v>
      </c>
      <c r="J277" s="20">
        <v>0</v>
      </c>
      <c r="K277" s="20">
        <v>0</v>
      </c>
      <c r="L277" s="20">
        <v>10607.78</v>
      </c>
      <c r="M277" s="20">
        <v>10378.17</v>
      </c>
      <c r="N277" s="20">
        <v>229.61</v>
      </c>
      <c r="O277" s="20">
        <v>0</v>
      </c>
    </row>
    <row r="278" spans="8:15" ht="12.5" x14ac:dyDescent="0.25">
      <c r="H278" s="9" t="s">
        <v>604</v>
      </c>
      <c r="I278" s="13" t="s">
        <v>605</v>
      </c>
      <c r="J278" s="20">
        <v>0</v>
      </c>
      <c r="K278" s="20">
        <v>0</v>
      </c>
      <c r="L278" s="20">
        <v>0</v>
      </c>
      <c r="M278" s="20">
        <v>0</v>
      </c>
      <c r="N278" s="20">
        <v>0</v>
      </c>
      <c r="O278" s="20">
        <v>0</v>
      </c>
    </row>
    <row r="279" spans="8:15" ht="12.5" x14ac:dyDescent="0.25">
      <c r="H279" s="9" t="s">
        <v>606</v>
      </c>
      <c r="I279" s="13" t="s">
        <v>607</v>
      </c>
      <c r="J279" s="20">
        <v>0</v>
      </c>
      <c r="K279" s="20">
        <v>0</v>
      </c>
      <c r="L279" s="20">
        <v>147742.21</v>
      </c>
      <c r="M279" s="20">
        <v>147742.9</v>
      </c>
      <c r="N279" s="20">
        <v>0</v>
      </c>
      <c r="O279" s="20">
        <v>0.69</v>
      </c>
    </row>
    <row r="280" spans="8:15" ht="12.5" x14ac:dyDescent="0.25">
      <c r="H280" s="9" t="s">
        <v>608</v>
      </c>
      <c r="I280" s="13" t="s">
        <v>263</v>
      </c>
      <c r="J280" s="20">
        <v>0</v>
      </c>
      <c r="K280" s="20">
        <v>0</v>
      </c>
      <c r="L280" s="20">
        <v>0</v>
      </c>
      <c r="M280" s="20">
        <v>0</v>
      </c>
      <c r="N280" s="20">
        <v>0</v>
      </c>
      <c r="O280" s="20">
        <v>0</v>
      </c>
    </row>
    <row r="281" spans="8:15" ht="12.5" x14ac:dyDescent="0.25">
      <c r="H281" s="9" t="s">
        <v>609</v>
      </c>
      <c r="I281" s="13" t="s">
        <v>610</v>
      </c>
      <c r="J281" s="20">
        <v>0</v>
      </c>
      <c r="K281" s="20">
        <v>0</v>
      </c>
      <c r="L281" s="20">
        <v>0</v>
      </c>
      <c r="M281" s="20">
        <v>0</v>
      </c>
      <c r="N281" s="20">
        <v>0</v>
      </c>
      <c r="O281" s="20">
        <v>0</v>
      </c>
    </row>
    <row r="282" spans="8:15" ht="12.5" x14ac:dyDescent="0.25">
      <c r="H282" s="9" t="s">
        <v>611</v>
      </c>
      <c r="I282" s="13" t="s">
        <v>612</v>
      </c>
      <c r="J282" s="20">
        <v>0</v>
      </c>
      <c r="K282" s="20">
        <v>0</v>
      </c>
      <c r="L282" s="20">
        <v>0</v>
      </c>
      <c r="M282" s="20">
        <v>0</v>
      </c>
      <c r="N282" s="20">
        <v>0</v>
      </c>
      <c r="O282" s="20">
        <v>0</v>
      </c>
    </row>
    <row r="283" spans="8:15" ht="12.5" x14ac:dyDescent="0.25">
      <c r="H283" s="9" t="s">
        <v>613</v>
      </c>
      <c r="I283" s="13" t="s">
        <v>614</v>
      </c>
      <c r="J283" s="20">
        <v>0</v>
      </c>
      <c r="K283" s="20">
        <v>0</v>
      </c>
      <c r="L283" s="20">
        <v>96040.5</v>
      </c>
      <c r="M283" s="20">
        <v>154197</v>
      </c>
      <c r="N283" s="20">
        <v>0</v>
      </c>
      <c r="O283" s="20">
        <v>58156.5</v>
      </c>
    </row>
    <row r="284" spans="8:15" ht="12.5" x14ac:dyDescent="0.25">
      <c r="H284" s="9" t="s">
        <v>615</v>
      </c>
      <c r="I284" s="13" t="s">
        <v>616</v>
      </c>
      <c r="J284" s="20">
        <v>0</v>
      </c>
      <c r="K284" s="20">
        <v>24611</v>
      </c>
      <c r="L284" s="20">
        <v>55542.25</v>
      </c>
      <c r="M284" s="20">
        <v>37192.25</v>
      </c>
      <c r="N284" s="20">
        <v>0</v>
      </c>
      <c r="O284" s="20">
        <v>6261</v>
      </c>
    </row>
    <row r="285" spans="8:15" ht="12.5" x14ac:dyDescent="0.25">
      <c r="H285" s="9" t="s">
        <v>617</v>
      </c>
      <c r="I285" s="13" t="s">
        <v>618</v>
      </c>
      <c r="J285" s="20">
        <v>0</v>
      </c>
      <c r="K285" s="20">
        <v>0</v>
      </c>
      <c r="L285" s="20">
        <v>14696</v>
      </c>
      <c r="M285" s="20">
        <v>14720</v>
      </c>
      <c r="N285" s="20">
        <v>0</v>
      </c>
      <c r="O285" s="20">
        <v>24</v>
      </c>
    </row>
    <row r="286" spans="8:15" ht="12.5" x14ac:dyDescent="0.25">
      <c r="H286" s="9" t="s">
        <v>619</v>
      </c>
      <c r="I286" s="13" t="s">
        <v>620</v>
      </c>
      <c r="J286" s="20">
        <v>0</v>
      </c>
      <c r="K286" s="20">
        <v>0</v>
      </c>
      <c r="L286" s="20">
        <v>0</v>
      </c>
      <c r="M286" s="20">
        <v>0</v>
      </c>
      <c r="N286" s="20">
        <v>0</v>
      </c>
      <c r="O286" s="20">
        <v>0</v>
      </c>
    </row>
    <row r="287" spans="8:15" ht="12.5" x14ac:dyDescent="0.25">
      <c r="H287" s="9" t="s">
        <v>621</v>
      </c>
      <c r="I287" s="13" t="s">
        <v>622</v>
      </c>
      <c r="J287" s="20">
        <v>0</v>
      </c>
      <c r="K287" s="20">
        <v>0</v>
      </c>
      <c r="L287" s="20">
        <v>3045</v>
      </c>
      <c r="M287" s="20">
        <v>3044.5</v>
      </c>
      <c r="N287" s="20">
        <v>0.5</v>
      </c>
      <c r="O287" s="20">
        <v>0</v>
      </c>
    </row>
    <row r="288" spans="8:15" ht="12.5" x14ac:dyDescent="0.25">
      <c r="H288" s="9" t="s">
        <v>623</v>
      </c>
      <c r="I288" s="13" t="s">
        <v>624</v>
      </c>
      <c r="J288" s="20">
        <v>0</v>
      </c>
      <c r="K288" s="20">
        <v>0</v>
      </c>
      <c r="L288" s="20">
        <v>0</v>
      </c>
      <c r="M288" s="20">
        <v>0</v>
      </c>
      <c r="N288" s="20">
        <v>0</v>
      </c>
      <c r="O288" s="20">
        <v>0</v>
      </c>
    </row>
    <row r="289" spans="8:15" ht="12.5" x14ac:dyDescent="0.25">
      <c r="H289" s="9" t="s">
        <v>625</v>
      </c>
      <c r="I289" s="13" t="s">
        <v>626</v>
      </c>
      <c r="J289" s="20">
        <v>0</v>
      </c>
      <c r="K289" s="20">
        <v>0</v>
      </c>
      <c r="L289" s="20">
        <v>14664.8</v>
      </c>
      <c r="M289" s="20">
        <v>14627.41</v>
      </c>
      <c r="N289" s="20">
        <v>37.39</v>
      </c>
      <c r="O289" s="20">
        <v>0</v>
      </c>
    </row>
    <row r="290" spans="8:15" ht="12.5" x14ac:dyDescent="0.25">
      <c r="H290" s="9" t="s">
        <v>627</v>
      </c>
      <c r="I290" s="13" t="s">
        <v>325</v>
      </c>
      <c r="J290" s="20">
        <v>0</v>
      </c>
      <c r="K290" s="20">
        <v>0</v>
      </c>
      <c r="L290" s="20">
        <v>2762.23</v>
      </c>
      <c r="M290" s="20">
        <v>2856.2</v>
      </c>
      <c r="N290" s="20">
        <v>0</v>
      </c>
      <c r="O290" s="20">
        <v>93.97</v>
      </c>
    </row>
    <row r="291" spans="8:15" ht="12.5" x14ac:dyDescent="0.25">
      <c r="H291" s="9" t="s">
        <v>628</v>
      </c>
      <c r="I291" s="13" t="s">
        <v>629</v>
      </c>
      <c r="J291" s="20">
        <v>0</v>
      </c>
      <c r="K291" s="20">
        <v>0</v>
      </c>
      <c r="L291" s="20">
        <v>5822.75</v>
      </c>
      <c r="M291" s="20">
        <v>5822.75</v>
      </c>
      <c r="N291" s="20">
        <v>0</v>
      </c>
      <c r="O291" s="20">
        <v>0</v>
      </c>
    </row>
    <row r="292" spans="8:15" ht="12.5" x14ac:dyDescent="0.25">
      <c r="H292" s="9" t="s">
        <v>630</v>
      </c>
      <c r="I292" s="13" t="s">
        <v>631</v>
      </c>
      <c r="J292" s="20">
        <v>0</v>
      </c>
      <c r="K292" s="20">
        <v>0</v>
      </c>
      <c r="L292" s="20">
        <v>52573.599999999999</v>
      </c>
      <c r="M292" s="20">
        <v>63660.11</v>
      </c>
      <c r="N292" s="20">
        <v>0</v>
      </c>
      <c r="O292" s="20">
        <v>11086.51</v>
      </c>
    </row>
    <row r="293" spans="8:15" ht="12.5" x14ac:dyDescent="0.25">
      <c r="H293" s="9" t="s">
        <v>632</v>
      </c>
      <c r="I293" s="13" t="s">
        <v>633</v>
      </c>
      <c r="J293" s="20">
        <v>0</v>
      </c>
      <c r="K293" s="20">
        <v>0</v>
      </c>
      <c r="L293" s="20">
        <v>14305</v>
      </c>
      <c r="M293" s="20">
        <v>14305</v>
      </c>
      <c r="N293" s="20">
        <v>0</v>
      </c>
      <c r="O293" s="20">
        <v>0</v>
      </c>
    </row>
    <row r="294" spans="8:15" ht="12.5" x14ac:dyDescent="0.25">
      <c r="H294" s="9" t="s">
        <v>634</v>
      </c>
      <c r="I294" s="13" t="s">
        <v>635</v>
      </c>
      <c r="J294" s="20">
        <v>0</v>
      </c>
      <c r="K294" s="20">
        <v>0</v>
      </c>
      <c r="L294" s="20">
        <v>12514.7</v>
      </c>
      <c r="M294" s="20">
        <v>12513.03</v>
      </c>
      <c r="N294" s="20">
        <v>1.67</v>
      </c>
      <c r="O294" s="20">
        <v>0</v>
      </c>
    </row>
    <row r="295" spans="8:15" ht="12.5" x14ac:dyDescent="0.25">
      <c r="H295" s="9" t="s">
        <v>636</v>
      </c>
      <c r="I295" s="13" t="s">
        <v>637</v>
      </c>
      <c r="J295" s="20">
        <v>0</v>
      </c>
      <c r="K295" s="20">
        <v>0</v>
      </c>
      <c r="L295" s="20">
        <v>34727.64</v>
      </c>
      <c r="M295" s="20">
        <v>34086.97</v>
      </c>
      <c r="N295" s="20">
        <v>640.66999999999996</v>
      </c>
      <c r="O295" s="20">
        <v>0</v>
      </c>
    </row>
    <row r="296" spans="8:15" ht="12.5" x14ac:dyDescent="0.25">
      <c r="H296" s="9" t="s">
        <v>638</v>
      </c>
      <c r="I296" s="13" t="s">
        <v>639</v>
      </c>
      <c r="J296" s="20">
        <v>0</v>
      </c>
      <c r="K296" s="20">
        <v>0</v>
      </c>
      <c r="L296" s="20">
        <v>49906</v>
      </c>
      <c r="M296" s="20">
        <v>49906.5</v>
      </c>
      <c r="N296" s="20">
        <v>0</v>
      </c>
      <c r="O296" s="20">
        <v>0.5</v>
      </c>
    </row>
    <row r="297" spans="8:15" ht="12.5" x14ac:dyDescent="0.25">
      <c r="H297" s="9" t="s">
        <v>640</v>
      </c>
      <c r="I297" s="13" t="s">
        <v>641</v>
      </c>
      <c r="J297" s="20">
        <v>0</v>
      </c>
      <c r="K297" s="20">
        <v>0</v>
      </c>
      <c r="L297" s="20">
        <v>450</v>
      </c>
      <c r="M297" s="20">
        <v>450</v>
      </c>
      <c r="N297" s="20">
        <v>0</v>
      </c>
      <c r="O297" s="20">
        <v>0</v>
      </c>
    </row>
    <row r="298" spans="8:15" ht="12.5" x14ac:dyDescent="0.25">
      <c r="H298" s="9" t="s">
        <v>642</v>
      </c>
      <c r="I298" s="13" t="s">
        <v>643</v>
      </c>
      <c r="J298" s="20">
        <v>0</v>
      </c>
      <c r="K298" s="20">
        <v>0</v>
      </c>
      <c r="L298" s="20">
        <v>12442.28</v>
      </c>
      <c r="M298" s="20">
        <v>12442.28</v>
      </c>
      <c r="N298" s="20">
        <v>0</v>
      </c>
      <c r="O298" s="20">
        <v>0</v>
      </c>
    </row>
    <row r="299" spans="8:15" ht="12.5" x14ac:dyDescent="0.25">
      <c r="H299" s="9" t="s">
        <v>644</v>
      </c>
      <c r="I299" s="13" t="s">
        <v>645</v>
      </c>
      <c r="J299" s="20">
        <v>0</v>
      </c>
      <c r="K299" s="20">
        <v>0</v>
      </c>
      <c r="L299" s="20">
        <v>0</v>
      </c>
      <c r="M299" s="20">
        <v>0</v>
      </c>
      <c r="N299" s="20">
        <v>0</v>
      </c>
      <c r="O299" s="20">
        <v>0</v>
      </c>
    </row>
    <row r="300" spans="8:15" ht="12.5" x14ac:dyDescent="0.25">
      <c r="H300" s="9" t="s">
        <v>646</v>
      </c>
      <c r="I300" s="13" t="s">
        <v>647</v>
      </c>
      <c r="J300" s="20">
        <v>0</v>
      </c>
      <c r="K300" s="20">
        <v>0</v>
      </c>
      <c r="L300" s="20">
        <v>5280</v>
      </c>
      <c r="M300" s="20">
        <v>5280</v>
      </c>
      <c r="N300" s="20">
        <v>0</v>
      </c>
      <c r="O300" s="20">
        <v>0</v>
      </c>
    </row>
    <row r="301" spans="8:15" ht="12.5" x14ac:dyDescent="0.25">
      <c r="H301" s="9" t="s">
        <v>648</v>
      </c>
      <c r="I301" s="13" t="s">
        <v>649</v>
      </c>
      <c r="J301" s="20">
        <v>0</v>
      </c>
      <c r="K301" s="20">
        <v>0</v>
      </c>
      <c r="L301" s="20">
        <v>2652.14</v>
      </c>
      <c r="M301" s="20">
        <v>2935.25</v>
      </c>
      <c r="N301" s="20">
        <v>0</v>
      </c>
      <c r="O301" s="20">
        <v>283.11</v>
      </c>
    </row>
    <row r="302" spans="8:15" ht="12.5" x14ac:dyDescent="0.25">
      <c r="H302" s="9" t="s">
        <v>650</v>
      </c>
      <c r="I302" s="13" t="s">
        <v>651</v>
      </c>
      <c r="J302" s="20">
        <v>0</v>
      </c>
      <c r="K302" s="20">
        <v>0</v>
      </c>
      <c r="L302" s="20">
        <v>51.22</v>
      </c>
      <c r="M302" s="20">
        <v>100.76</v>
      </c>
      <c r="N302" s="20">
        <v>0</v>
      </c>
      <c r="O302" s="20">
        <v>49.54</v>
      </c>
    </row>
    <row r="303" spans="8:15" ht="12.5" x14ac:dyDescent="0.25">
      <c r="H303" s="9" t="s">
        <v>652</v>
      </c>
      <c r="I303" s="13" t="s">
        <v>653</v>
      </c>
      <c r="J303" s="20">
        <v>0</v>
      </c>
      <c r="K303" s="20">
        <v>0</v>
      </c>
      <c r="L303" s="20">
        <v>6000</v>
      </c>
      <c r="M303" s="20">
        <v>6000</v>
      </c>
      <c r="N303" s="20">
        <v>0</v>
      </c>
      <c r="O303" s="20">
        <v>0</v>
      </c>
    </row>
    <row r="304" spans="8:15" ht="12.5" x14ac:dyDescent="0.25">
      <c r="H304" s="9" t="s">
        <v>654</v>
      </c>
      <c r="I304" s="13" t="s">
        <v>655</v>
      </c>
      <c r="J304" s="20">
        <v>0</v>
      </c>
      <c r="K304" s="20">
        <v>0</v>
      </c>
      <c r="L304" s="20">
        <v>64517</v>
      </c>
      <c r="M304" s="20">
        <v>74196</v>
      </c>
      <c r="N304" s="20">
        <v>0</v>
      </c>
      <c r="O304" s="20">
        <v>9679</v>
      </c>
    </row>
    <row r="305" spans="8:15" ht="12.5" x14ac:dyDescent="0.25">
      <c r="H305" s="9" t="s">
        <v>656</v>
      </c>
      <c r="I305" s="13" t="s">
        <v>657</v>
      </c>
      <c r="J305" s="20">
        <v>0</v>
      </c>
      <c r="K305" s="20">
        <v>0</v>
      </c>
      <c r="L305" s="20">
        <v>19669.64</v>
      </c>
      <c r="M305" s="20">
        <v>19662.240000000002</v>
      </c>
      <c r="N305" s="20">
        <v>7.4</v>
      </c>
      <c r="O305" s="20">
        <v>0</v>
      </c>
    </row>
    <row r="306" spans="8:15" ht="12.5" x14ac:dyDescent="0.25">
      <c r="H306" s="9" t="s">
        <v>658</v>
      </c>
      <c r="I306" s="13" t="s">
        <v>389</v>
      </c>
      <c r="J306" s="20">
        <v>0</v>
      </c>
      <c r="K306" s="20">
        <v>0</v>
      </c>
      <c r="L306" s="20">
        <v>5810</v>
      </c>
      <c r="M306" s="20">
        <v>5810</v>
      </c>
      <c r="N306" s="20">
        <v>0</v>
      </c>
      <c r="O306" s="20">
        <v>0</v>
      </c>
    </row>
    <row r="307" spans="8:15" ht="12.5" x14ac:dyDescent="0.25">
      <c r="H307" s="9" t="s">
        <v>659</v>
      </c>
      <c r="I307" s="13" t="s">
        <v>660</v>
      </c>
      <c r="J307" s="20">
        <v>0</v>
      </c>
      <c r="K307" s="20">
        <v>0</v>
      </c>
      <c r="L307" s="20">
        <v>4216.5</v>
      </c>
      <c r="M307" s="20">
        <v>4216.5</v>
      </c>
      <c r="N307" s="20">
        <v>0</v>
      </c>
      <c r="O307" s="20">
        <v>0</v>
      </c>
    </row>
    <row r="308" spans="8:15" ht="12.5" x14ac:dyDescent="0.25">
      <c r="H308" s="9" t="s">
        <v>661</v>
      </c>
      <c r="I308" s="13" t="s">
        <v>662</v>
      </c>
      <c r="J308" s="20">
        <v>0</v>
      </c>
      <c r="K308" s="20">
        <v>0</v>
      </c>
      <c r="L308" s="20">
        <v>0</v>
      </c>
      <c r="M308" s="20">
        <v>0</v>
      </c>
      <c r="N308" s="20">
        <v>0</v>
      </c>
      <c r="O308" s="20">
        <v>0</v>
      </c>
    </row>
    <row r="309" spans="8:15" ht="12.5" x14ac:dyDescent="0.25">
      <c r="H309" s="9" t="s">
        <v>663</v>
      </c>
      <c r="I309" s="13" t="s">
        <v>664</v>
      </c>
      <c r="J309" s="20">
        <v>0</v>
      </c>
      <c r="K309" s="20">
        <v>0</v>
      </c>
      <c r="L309" s="20">
        <v>12475</v>
      </c>
      <c r="M309" s="20">
        <v>12475.01</v>
      </c>
      <c r="N309" s="20">
        <v>0</v>
      </c>
      <c r="O309" s="20">
        <v>0.01</v>
      </c>
    </row>
    <row r="310" spans="8:15" ht="12.5" x14ac:dyDescent="0.25">
      <c r="H310" s="9" t="s">
        <v>665</v>
      </c>
      <c r="I310" s="13" t="s">
        <v>666</v>
      </c>
      <c r="J310" s="20">
        <v>0</v>
      </c>
      <c r="K310" s="20">
        <v>0</v>
      </c>
      <c r="L310" s="20">
        <v>0</v>
      </c>
      <c r="M310" s="20">
        <v>0</v>
      </c>
      <c r="N310" s="20">
        <v>0</v>
      </c>
      <c r="O310" s="20">
        <v>0</v>
      </c>
    </row>
    <row r="311" spans="8:15" ht="12.5" x14ac:dyDescent="0.25">
      <c r="H311" s="9" t="s">
        <v>667</v>
      </c>
      <c r="I311" s="13" t="s">
        <v>668</v>
      </c>
      <c r="J311" s="20">
        <v>0</v>
      </c>
      <c r="K311" s="20">
        <v>0</v>
      </c>
      <c r="L311" s="20">
        <v>24343.919999999998</v>
      </c>
      <c r="M311" s="20">
        <v>24383.68</v>
      </c>
      <c r="N311" s="20">
        <v>0</v>
      </c>
      <c r="O311" s="20">
        <v>39.76</v>
      </c>
    </row>
    <row r="312" spans="8:15" ht="12.5" x14ac:dyDescent="0.25">
      <c r="H312" s="9" t="s">
        <v>669</v>
      </c>
      <c r="I312" s="13" t="s">
        <v>670</v>
      </c>
      <c r="J312" s="20">
        <v>0</v>
      </c>
      <c r="K312" s="20">
        <v>0</v>
      </c>
      <c r="L312" s="20">
        <v>8133.32</v>
      </c>
      <c r="M312" s="20">
        <v>33314.120000000003</v>
      </c>
      <c r="N312" s="20">
        <v>0</v>
      </c>
      <c r="O312" s="20">
        <v>25180.799999999999</v>
      </c>
    </row>
    <row r="313" spans="8:15" ht="12.5" x14ac:dyDescent="0.25">
      <c r="H313" s="9" t="s">
        <v>671</v>
      </c>
      <c r="I313" s="13" t="s">
        <v>672</v>
      </c>
      <c r="J313" s="20">
        <v>0</v>
      </c>
      <c r="K313" s="20">
        <v>0</v>
      </c>
      <c r="L313" s="20">
        <v>7509.66</v>
      </c>
      <c r="M313" s="20">
        <v>7521.92</v>
      </c>
      <c r="N313" s="20">
        <v>0</v>
      </c>
      <c r="O313" s="20">
        <v>12.26</v>
      </c>
    </row>
    <row r="314" spans="8:15" ht="12.5" x14ac:dyDescent="0.25">
      <c r="H314" s="9" t="s">
        <v>673</v>
      </c>
      <c r="I314" s="13" t="s">
        <v>674</v>
      </c>
      <c r="J314" s="20">
        <v>0</v>
      </c>
      <c r="K314" s="20">
        <v>0</v>
      </c>
      <c r="L314" s="20">
        <v>954</v>
      </c>
      <c r="M314" s="20">
        <v>954</v>
      </c>
      <c r="N314" s="20">
        <v>0</v>
      </c>
      <c r="O314" s="20">
        <v>0</v>
      </c>
    </row>
    <row r="315" spans="8:15" ht="12.5" x14ac:dyDescent="0.25">
      <c r="H315" s="9" t="s">
        <v>675</v>
      </c>
      <c r="I315" s="13" t="s">
        <v>676</v>
      </c>
      <c r="J315" s="20">
        <v>0</v>
      </c>
      <c r="K315" s="20">
        <v>0</v>
      </c>
      <c r="L315" s="20">
        <v>1073</v>
      </c>
      <c r="M315" s="20">
        <v>1073</v>
      </c>
      <c r="N315" s="20">
        <v>0</v>
      </c>
      <c r="O315" s="20">
        <v>0</v>
      </c>
    </row>
    <row r="316" spans="8:15" ht="12.5" x14ac:dyDescent="0.25">
      <c r="H316" s="9" t="s">
        <v>677</v>
      </c>
      <c r="I316" s="13" t="s">
        <v>678</v>
      </c>
      <c r="J316" s="20">
        <v>0</v>
      </c>
      <c r="K316" s="20">
        <v>0</v>
      </c>
      <c r="L316" s="20">
        <v>0</v>
      </c>
      <c r="M316" s="20">
        <v>0</v>
      </c>
      <c r="N316" s="20">
        <v>0</v>
      </c>
      <c r="O316" s="20">
        <v>0</v>
      </c>
    </row>
    <row r="317" spans="8:15" ht="12.5" x14ac:dyDescent="0.25">
      <c r="H317" s="9" t="s">
        <v>679</v>
      </c>
      <c r="I317" s="13" t="s">
        <v>680</v>
      </c>
      <c r="J317" s="20">
        <v>0</v>
      </c>
      <c r="K317" s="20">
        <v>0</v>
      </c>
      <c r="L317" s="20">
        <v>0</v>
      </c>
      <c r="M317" s="20">
        <v>0</v>
      </c>
      <c r="N317" s="20">
        <v>0</v>
      </c>
      <c r="O317" s="20">
        <v>0</v>
      </c>
    </row>
    <row r="318" spans="8:15" ht="12.5" x14ac:dyDescent="0.25">
      <c r="H318" s="9" t="s">
        <v>681</v>
      </c>
      <c r="I318" s="13" t="s">
        <v>682</v>
      </c>
      <c r="J318" s="20">
        <v>0</v>
      </c>
      <c r="K318" s="20">
        <v>0</v>
      </c>
      <c r="L318" s="20">
        <v>0</v>
      </c>
      <c r="M318" s="20">
        <v>0</v>
      </c>
      <c r="N318" s="20">
        <v>0</v>
      </c>
      <c r="O318" s="20">
        <v>0</v>
      </c>
    </row>
    <row r="319" spans="8:15" ht="12.5" x14ac:dyDescent="0.25">
      <c r="H319" s="9" t="s">
        <v>683</v>
      </c>
      <c r="I319" s="13" t="s">
        <v>684</v>
      </c>
      <c r="J319" s="20">
        <v>0</v>
      </c>
      <c r="K319" s="20">
        <v>0</v>
      </c>
      <c r="L319" s="20">
        <v>0</v>
      </c>
      <c r="M319" s="20">
        <v>0</v>
      </c>
      <c r="N319" s="20">
        <v>0</v>
      </c>
      <c r="O319" s="20">
        <v>0</v>
      </c>
    </row>
    <row r="320" spans="8:15" ht="12.5" x14ac:dyDescent="0.25">
      <c r="H320" s="9" t="s">
        <v>685</v>
      </c>
      <c r="I320" s="13" t="s">
        <v>686</v>
      </c>
      <c r="J320" s="20">
        <v>0</v>
      </c>
      <c r="K320" s="20">
        <v>0</v>
      </c>
      <c r="L320" s="20">
        <v>0</v>
      </c>
      <c r="M320" s="20">
        <v>0</v>
      </c>
      <c r="N320" s="20">
        <v>0</v>
      </c>
      <c r="O320" s="20">
        <v>0</v>
      </c>
    </row>
    <row r="321" spans="8:15" ht="12.5" x14ac:dyDescent="0.25">
      <c r="I321" s="13"/>
      <c r="J321" s="20"/>
      <c r="K321" s="20"/>
      <c r="L321" s="20"/>
      <c r="M321" s="20"/>
      <c r="N321" s="20"/>
      <c r="O321" s="20"/>
    </row>
    <row r="322" spans="8:15" ht="12.5" x14ac:dyDescent="0.25">
      <c r="H322" s="9" t="s">
        <v>687</v>
      </c>
      <c r="I322" s="13" t="s">
        <v>688</v>
      </c>
      <c r="J322" s="20">
        <v>0</v>
      </c>
      <c r="K322" s="20">
        <v>0</v>
      </c>
      <c r="L322" s="20">
        <v>0</v>
      </c>
      <c r="M322" s="20">
        <v>0</v>
      </c>
      <c r="N322" s="20">
        <v>0</v>
      </c>
      <c r="O322" s="20">
        <v>0</v>
      </c>
    </row>
    <row r="323" spans="8:15" ht="12.5" x14ac:dyDescent="0.25">
      <c r="H323" s="9" t="s">
        <v>689</v>
      </c>
      <c r="I323" s="13" t="s">
        <v>690</v>
      </c>
      <c r="J323" s="20">
        <v>0</v>
      </c>
      <c r="K323" s="20">
        <v>0</v>
      </c>
      <c r="L323" s="20">
        <v>0</v>
      </c>
      <c r="M323" s="20">
        <v>0</v>
      </c>
      <c r="N323" s="20">
        <v>0</v>
      </c>
      <c r="O323" s="20">
        <v>0</v>
      </c>
    </row>
    <row r="324" spans="8:15" ht="12.5" x14ac:dyDescent="0.25">
      <c r="H324" s="9" t="s">
        <v>691</v>
      </c>
      <c r="I324" s="13" t="s">
        <v>692</v>
      </c>
      <c r="J324" s="20">
        <v>0</v>
      </c>
      <c r="K324" s="20">
        <v>0</v>
      </c>
      <c r="L324" s="20">
        <v>0</v>
      </c>
      <c r="M324" s="20">
        <v>0</v>
      </c>
      <c r="N324" s="20">
        <v>0</v>
      </c>
      <c r="O324" s="20">
        <v>0</v>
      </c>
    </row>
    <row r="325" spans="8:15" ht="12.5" x14ac:dyDescent="0.25">
      <c r="H325" s="9" t="s">
        <v>693</v>
      </c>
      <c r="I325" s="13" t="s">
        <v>694</v>
      </c>
      <c r="J325" s="20">
        <v>0</v>
      </c>
      <c r="K325" s="20">
        <v>0</v>
      </c>
      <c r="L325" s="20">
        <v>0</v>
      </c>
      <c r="M325" s="20">
        <v>0</v>
      </c>
      <c r="N325" s="20">
        <v>0</v>
      </c>
      <c r="O325" s="20">
        <v>0</v>
      </c>
    </row>
    <row r="326" spans="8:15" ht="12.5" x14ac:dyDescent="0.25">
      <c r="H326" s="9" t="s">
        <v>695</v>
      </c>
      <c r="I326" s="13" t="s">
        <v>696</v>
      </c>
      <c r="J326" s="20">
        <v>0</v>
      </c>
      <c r="K326" s="20">
        <v>0</v>
      </c>
      <c r="L326" s="20">
        <v>0</v>
      </c>
      <c r="M326" s="20">
        <v>0</v>
      </c>
      <c r="N326" s="20">
        <v>0</v>
      </c>
      <c r="O326" s="20">
        <v>0</v>
      </c>
    </row>
    <row r="327" spans="8:15" ht="12.5" x14ac:dyDescent="0.25">
      <c r="H327" s="9" t="s">
        <v>697</v>
      </c>
      <c r="I327" s="13" t="s">
        <v>698</v>
      </c>
      <c r="J327" s="20">
        <v>0</v>
      </c>
      <c r="K327" s="20">
        <v>0</v>
      </c>
      <c r="L327" s="20">
        <v>0</v>
      </c>
      <c r="M327" s="20">
        <v>0</v>
      </c>
      <c r="N327" s="20">
        <v>0</v>
      </c>
      <c r="O327" s="20">
        <v>0</v>
      </c>
    </row>
    <row r="328" spans="8:15" ht="12.5" x14ac:dyDescent="0.25">
      <c r="H328" s="9" t="s">
        <v>699</v>
      </c>
      <c r="I328" s="13" t="s">
        <v>700</v>
      </c>
      <c r="J328" s="20">
        <v>0</v>
      </c>
      <c r="K328" s="20">
        <v>0</v>
      </c>
      <c r="L328" s="20">
        <v>0</v>
      </c>
      <c r="M328" s="20">
        <v>0</v>
      </c>
      <c r="N328" s="20">
        <v>0</v>
      </c>
      <c r="O328" s="20">
        <v>0</v>
      </c>
    </row>
    <row r="329" spans="8:15" ht="12.5" x14ac:dyDescent="0.25">
      <c r="H329" s="9" t="s">
        <v>701</v>
      </c>
      <c r="I329" s="13" t="s">
        <v>702</v>
      </c>
      <c r="J329" s="20">
        <v>0</v>
      </c>
      <c r="K329" s="20">
        <v>0</v>
      </c>
      <c r="L329" s="20">
        <v>0</v>
      </c>
      <c r="M329" s="20">
        <v>0</v>
      </c>
      <c r="N329" s="20">
        <v>0</v>
      </c>
      <c r="O329" s="20">
        <v>0</v>
      </c>
    </row>
    <row r="330" spans="8:15" ht="12.5" x14ac:dyDescent="0.25">
      <c r="H330" s="9" t="s">
        <v>703</v>
      </c>
      <c r="I330" s="13" t="s">
        <v>704</v>
      </c>
      <c r="J330" s="20">
        <v>0</v>
      </c>
      <c r="K330" s="20">
        <v>0</v>
      </c>
      <c r="L330" s="20">
        <v>0</v>
      </c>
      <c r="M330" s="20">
        <v>0</v>
      </c>
      <c r="N330" s="20">
        <v>0</v>
      </c>
      <c r="O330" s="20">
        <v>0</v>
      </c>
    </row>
    <row r="331" spans="8:15" ht="12.5" x14ac:dyDescent="0.25">
      <c r="H331" s="9" t="s">
        <v>705</v>
      </c>
      <c r="I331" s="13" t="s">
        <v>706</v>
      </c>
      <c r="J331" s="20">
        <v>0</v>
      </c>
      <c r="K331" s="20">
        <v>0</v>
      </c>
      <c r="L331" s="20">
        <v>0</v>
      </c>
      <c r="M331" s="20">
        <v>0</v>
      </c>
      <c r="N331" s="20">
        <v>0</v>
      </c>
      <c r="O331" s="20">
        <v>0</v>
      </c>
    </row>
    <row r="332" spans="8:15" ht="12.5" x14ac:dyDescent="0.25">
      <c r="H332" s="9" t="s">
        <v>707</v>
      </c>
      <c r="I332" s="13" t="s">
        <v>708</v>
      </c>
      <c r="J332" s="20">
        <v>0</v>
      </c>
      <c r="K332" s="20">
        <v>0</v>
      </c>
      <c r="L332" s="20">
        <v>0</v>
      </c>
      <c r="M332" s="20">
        <v>0</v>
      </c>
      <c r="N332" s="20">
        <v>0</v>
      </c>
      <c r="O332" s="20">
        <v>0</v>
      </c>
    </row>
    <row r="333" spans="8:15" ht="12.5" x14ac:dyDescent="0.25">
      <c r="H333" s="9" t="s">
        <v>709</v>
      </c>
      <c r="I333" s="13" t="s">
        <v>710</v>
      </c>
      <c r="J333" s="20">
        <v>0</v>
      </c>
      <c r="K333" s="20">
        <v>0</v>
      </c>
      <c r="L333" s="20">
        <v>0</v>
      </c>
      <c r="M333" s="20">
        <v>0</v>
      </c>
      <c r="N333" s="20">
        <v>0</v>
      </c>
      <c r="O333" s="20">
        <v>0</v>
      </c>
    </row>
    <row r="334" spans="8:15" ht="12.5" x14ac:dyDescent="0.25">
      <c r="H334" s="9" t="s">
        <v>711</v>
      </c>
      <c r="I334" s="13" t="s">
        <v>712</v>
      </c>
      <c r="J334" s="20">
        <v>0</v>
      </c>
      <c r="K334" s="20">
        <v>0</v>
      </c>
      <c r="L334" s="20">
        <v>0</v>
      </c>
      <c r="M334" s="20">
        <v>0</v>
      </c>
      <c r="N334" s="20">
        <v>0</v>
      </c>
      <c r="O334" s="20">
        <v>0</v>
      </c>
    </row>
    <row r="335" spans="8:15" ht="12.5" x14ac:dyDescent="0.25">
      <c r="H335" s="9" t="s">
        <v>713</v>
      </c>
      <c r="I335" s="13" t="s">
        <v>714</v>
      </c>
      <c r="J335" s="20">
        <v>0</v>
      </c>
      <c r="K335" s="20">
        <v>0</v>
      </c>
      <c r="L335" s="20">
        <v>0</v>
      </c>
      <c r="M335" s="20">
        <v>0</v>
      </c>
      <c r="N335" s="20">
        <v>0</v>
      </c>
      <c r="O335" s="20">
        <v>0</v>
      </c>
    </row>
    <row r="336" spans="8:15" ht="12.5" x14ac:dyDescent="0.25">
      <c r="H336" s="9" t="s">
        <v>715</v>
      </c>
      <c r="I336" s="13" t="s">
        <v>716</v>
      </c>
      <c r="J336" s="20">
        <v>0</v>
      </c>
      <c r="K336" s="20">
        <v>0</v>
      </c>
      <c r="L336" s="20">
        <v>0</v>
      </c>
      <c r="M336" s="20">
        <v>0</v>
      </c>
      <c r="N336" s="20">
        <v>0</v>
      </c>
      <c r="O336" s="20">
        <v>0</v>
      </c>
    </row>
    <row r="337" spans="7:17" ht="12.5" x14ac:dyDescent="0.25">
      <c r="H337" s="9" t="s">
        <v>717</v>
      </c>
      <c r="I337" s="13" t="s">
        <v>718</v>
      </c>
      <c r="J337" s="20">
        <v>0</v>
      </c>
      <c r="K337" s="20">
        <v>0</v>
      </c>
      <c r="L337" s="20">
        <v>0</v>
      </c>
      <c r="M337" s="20">
        <v>0</v>
      </c>
      <c r="N337" s="20">
        <v>0</v>
      </c>
      <c r="O337" s="20">
        <v>0</v>
      </c>
    </row>
    <row r="338" spans="7:17" ht="12.5" x14ac:dyDescent="0.25">
      <c r="H338" s="9" t="s">
        <v>719</v>
      </c>
      <c r="I338" s="13" t="s">
        <v>720</v>
      </c>
      <c r="J338" s="20">
        <v>0</v>
      </c>
      <c r="K338" s="20">
        <v>0</v>
      </c>
      <c r="L338" s="20">
        <v>0</v>
      </c>
      <c r="M338" s="20">
        <v>0</v>
      </c>
      <c r="N338" s="20">
        <v>0</v>
      </c>
      <c r="O338" s="20">
        <v>0</v>
      </c>
    </row>
    <row r="339" spans="7:17" ht="12.5" x14ac:dyDescent="0.25">
      <c r="H339" s="9" t="s">
        <v>721</v>
      </c>
      <c r="I339" s="13" t="s">
        <v>722</v>
      </c>
      <c r="J339" s="20">
        <v>0</v>
      </c>
      <c r="K339" s="20">
        <v>0</v>
      </c>
      <c r="L339" s="20">
        <v>0</v>
      </c>
      <c r="M339" s="20">
        <v>0</v>
      </c>
      <c r="N339" s="20">
        <v>0</v>
      </c>
      <c r="O339" s="20">
        <v>0</v>
      </c>
    </row>
    <row r="340" spans="7:17" ht="12.5" x14ac:dyDescent="0.25">
      <c r="H340" s="9" t="s">
        <v>723</v>
      </c>
      <c r="I340" s="13" t="s">
        <v>724</v>
      </c>
      <c r="J340" s="20">
        <v>0</v>
      </c>
      <c r="K340" s="20">
        <v>0</v>
      </c>
      <c r="L340" s="20">
        <v>0</v>
      </c>
      <c r="M340" s="20">
        <v>0</v>
      </c>
      <c r="N340" s="20">
        <v>0</v>
      </c>
      <c r="O340" s="20">
        <v>0</v>
      </c>
    </row>
    <row r="341" spans="7:17" ht="12.5" x14ac:dyDescent="0.25">
      <c r="H341" s="9" t="s">
        <v>725</v>
      </c>
      <c r="I341" s="13" t="s">
        <v>726</v>
      </c>
      <c r="J341" s="20">
        <v>0</v>
      </c>
      <c r="K341" s="20">
        <v>0</v>
      </c>
      <c r="L341" s="20">
        <v>0</v>
      </c>
      <c r="M341" s="20">
        <v>0</v>
      </c>
      <c r="N341" s="20">
        <v>0</v>
      </c>
      <c r="O341" s="20">
        <v>0</v>
      </c>
    </row>
    <row r="342" spans="7:17" ht="12.5" x14ac:dyDescent="0.25">
      <c r="H342" s="9" t="s">
        <v>727</v>
      </c>
      <c r="I342" s="13" t="s">
        <v>728</v>
      </c>
      <c r="J342" s="20">
        <v>0</v>
      </c>
      <c r="K342" s="20">
        <v>0</v>
      </c>
      <c r="L342" s="20">
        <v>0</v>
      </c>
      <c r="M342" s="20">
        <v>0</v>
      </c>
      <c r="N342" s="20">
        <v>0</v>
      </c>
      <c r="O342" s="20">
        <v>0</v>
      </c>
    </row>
    <row r="343" spans="7:17" ht="12.5" x14ac:dyDescent="0.25">
      <c r="I343" s="13"/>
      <c r="J343" s="20"/>
      <c r="K343" s="20"/>
      <c r="L343" s="20"/>
      <c r="M343" s="20"/>
      <c r="N343" s="20"/>
      <c r="O343" s="20"/>
    </row>
    <row r="344" spans="7:17" ht="13" x14ac:dyDescent="0.25">
      <c r="H344" s="14" t="s">
        <v>729</v>
      </c>
      <c r="I344" s="16" t="s">
        <v>730</v>
      </c>
      <c r="J344" s="21">
        <v>0</v>
      </c>
      <c r="K344" s="21">
        <v>8602.1</v>
      </c>
      <c r="L344" s="21">
        <v>103902.58</v>
      </c>
      <c r="M344" s="21">
        <v>83508.63</v>
      </c>
      <c r="N344" s="21">
        <v>11791.85</v>
      </c>
      <c r="O344" s="21">
        <v>0</v>
      </c>
    </row>
    <row r="345" spans="7:17" ht="13" x14ac:dyDescent="0.25">
      <c r="H345" s="14"/>
      <c r="I345" s="16"/>
      <c r="J345" s="21"/>
      <c r="K345" s="21"/>
      <c r="L345" s="21"/>
      <c r="M345" s="21"/>
      <c r="N345" s="21"/>
      <c r="O345" s="21"/>
    </row>
    <row r="346" spans="7:17" s="14" customFormat="1" ht="13" x14ac:dyDescent="0.25">
      <c r="G346" s="15"/>
      <c r="H346" s="14" t="s">
        <v>731</v>
      </c>
      <c r="I346" s="16" t="s">
        <v>22</v>
      </c>
      <c r="J346" s="21">
        <v>0</v>
      </c>
      <c r="K346" s="21">
        <v>0</v>
      </c>
      <c r="L346" s="21">
        <v>4397.18</v>
      </c>
      <c r="M346" s="21">
        <v>4658.63</v>
      </c>
      <c r="N346" s="21">
        <v>0</v>
      </c>
      <c r="O346" s="21">
        <v>261.45</v>
      </c>
      <c r="Q346" s="9" t="s">
        <v>732</v>
      </c>
    </row>
    <row r="347" spans="7:17" ht="12.5" x14ac:dyDescent="0.25">
      <c r="I347" s="13"/>
      <c r="J347" s="20"/>
      <c r="K347" s="20"/>
      <c r="L347" s="20"/>
      <c r="M347" s="20"/>
      <c r="N347" s="20"/>
      <c r="O347" s="20"/>
    </row>
    <row r="348" spans="7:17" ht="12.5" x14ac:dyDescent="0.25">
      <c r="H348" s="9" t="s">
        <v>733</v>
      </c>
      <c r="I348" s="13" t="s">
        <v>734</v>
      </c>
      <c r="J348" s="20">
        <v>0</v>
      </c>
      <c r="K348" s="20">
        <v>0</v>
      </c>
      <c r="L348" s="20">
        <v>4397.18</v>
      </c>
      <c r="M348" s="20">
        <v>4658.63</v>
      </c>
      <c r="N348" s="20">
        <v>0</v>
      </c>
      <c r="O348" s="20">
        <v>261.45</v>
      </c>
    </row>
    <row r="349" spans="7:17" ht="12.5" x14ac:dyDescent="0.25">
      <c r="I349" s="13" t="s">
        <v>23</v>
      </c>
      <c r="J349" s="20"/>
      <c r="K349" s="20"/>
      <c r="L349" s="20"/>
      <c r="M349" s="20"/>
      <c r="N349" s="20"/>
      <c r="O349" s="20"/>
    </row>
    <row r="350" spans="7:17" ht="12.5" x14ac:dyDescent="0.25">
      <c r="H350" s="9" t="s">
        <v>735</v>
      </c>
      <c r="I350" s="13" t="s">
        <v>736</v>
      </c>
      <c r="J350" s="20">
        <v>0</v>
      </c>
      <c r="K350" s="20">
        <v>2.1</v>
      </c>
      <c r="L350" s="20">
        <v>12055.4</v>
      </c>
      <c r="M350" s="20">
        <v>0</v>
      </c>
      <c r="N350" s="20">
        <v>12053.3</v>
      </c>
      <c r="O350" s="20">
        <v>0</v>
      </c>
      <c r="Q350" s="9" t="s">
        <v>737</v>
      </c>
    </row>
    <row r="351" spans="7:17" ht="12.5" x14ac:dyDescent="0.25">
      <c r="H351" s="9" t="s">
        <v>738</v>
      </c>
      <c r="I351" s="13" t="s">
        <v>23</v>
      </c>
      <c r="J351" s="20">
        <v>0</v>
      </c>
      <c r="K351" s="20">
        <v>8600</v>
      </c>
      <c r="L351" s="20">
        <v>8600</v>
      </c>
      <c r="M351" s="20">
        <v>0</v>
      </c>
      <c r="N351" s="20">
        <v>0</v>
      </c>
      <c r="O351" s="20">
        <v>0</v>
      </c>
    </row>
    <row r="352" spans="7:17" ht="12.5" x14ac:dyDescent="0.25">
      <c r="H352" s="9" t="s">
        <v>739</v>
      </c>
      <c r="I352" s="13" t="s">
        <v>740</v>
      </c>
      <c r="J352" s="20">
        <v>0</v>
      </c>
      <c r="K352" s="20">
        <v>0</v>
      </c>
      <c r="L352" s="20">
        <v>78850</v>
      </c>
      <c r="M352" s="20">
        <v>78850</v>
      </c>
      <c r="N352" s="20">
        <v>0</v>
      </c>
      <c r="O352" s="20">
        <v>0</v>
      </c>
    </row>
    <row r="353" spans="7:19" ht="12.5" x14ac:dyDescent="0.25">
      <c r="I353" s="13"/>
      <c r="J353" s="20"/>
      <c r="K353" s="20"/>
      <c r="L353" s="20"/>
      <c r="M353" s="20"/>
      <c r="N353" s="20"/>
      <c r="O353" s="20"/>
    </row>
    <row r="354" spans="7:19" s="14" customFormat="1" ht="13" x14ac:dyDescent="0.25">
      <c r="G354" s="15"/>
      <c r="H354" s="14" t="s">
        <v>741</v>
      </c>
      <c r="I354" s="16" t="s">
        <v>117</v>
      </c>
      <c r="J354" s="21">
        <v>100000</v>
      </c>
      <c r="K354" s="21">
        <v>0</v>
      </c>
      <c r="L354" s="21">
        <v>2681682.39</v>
      </c>
      <c r="M354" s="21">
        <v>2583330.7599999998</v>
      </c>
      <c r="N354" s="21">
        <v>198351.63</v>
      </c>
      <c r="O354" s="21">
        <v>0</v>
      </c>
      <c r="R354" s="17"/>
    </row>
    <row r="355" spans="7:19" ht="12.5" x14ac:dyDescent="0.25">
      <c r="H355" s="9" t="s">
        <v>742</v>
      </c>
      <c r="I355" s="13" t="s">
        <v>117</v>
      </c>
      <c r="J355" s="20">
        <v>100000</v>
      </c>
      <c r="K355" s="20">
        <v>0</v>
      </c>
      <c r="L355" s="20">
        <v>2681682.39</v>
      </c>
      <c r="M355" s="20">
        <v>2583330.7599999998</v>
      </c>
      <c r="N355" s="20">
        <v>198351.63</v>
      </c>
      <c r="O355" s="20">
        <v>0</v>
      </c>
    </row>
    <row r="356" spans="7:19" ht="12.5" x14ac:dyDescent="0.25">
      <c r="H356" s="9" t="s">
        <v>743</v>
      </c>
      <c r="I356" s="13" t="s">
        <v>744</v>
      </c>
      <c r="J356" s="20">
        <v>100000</v>
      </c>
      <c r="K356" s="20">
        <v>0</v>
      </c>
      <c r="L356" s="20">
        <v>2681682.39</v>
      </c>
      <c r="M356" s="20">
        <v>2583330.7599999998</v>
      </c>
      <c r="N356" s="20">
        <v>198351.63</v>
      </c>
      <c r="O356" s="20">
        <v>0</v>
      </c>
    </row>
    <row r="357" spans="7:19" ht="12.5" x14ac:dyDescent="0.25">
      <c r="H357" s="9" t="s">
        <v>745</v>
      </c>
      <c r="I357" s="13" t="s">
        <v>27</v>
      </c>
      <c r="J357" s="20">
        <v>100000</v>
      </c>
      <c r="K357" s="20">
        <v>0</v>
      </c>
      <c r="L357" s="20">
        <v>0</v>
      </c>
      <c r="M357" s="20">
        <v>0</v>
      </c>
      <c r="N357" s="20">
        <v>100000</v>
      </c>
      <c r="O357" s="20">
        <v>0</v>
      </c>
    </row>
    <row r="358" spans="7:19" ht="12.5" x14ac:dyDescent="0.25">
      <c r="H358" s="9" t="s">
        <v>746</v>
      </c>
      <c r="I358" s="13" t="s">
        <v>747</v>
      </c>
      <c r="J358" s="20">
        <v>0</v>
      </c>
      <c r="K358" s="20">
        <v>0</v>
      </c>
      <c r="L358" s="20">
        <v>2681682.39</v>
      </c>
      <c r="M358" s="20">
        <v>2583330.7599999998</v>
      </c>
      <c r="N358" s="20">
        <v>98351.63</v>
      </c>
      <c r="O358" s="20">
        <v>0</v>
      </c>
    </row>
    <row r="359" spans="7:19" ht="12.5" x14ac:dyDescent="0.25">
      <c r="H359" s="9" t="s">
        <v>748</v>
      </c>
      <c r="I359" s="13" t="s">
        <v>749</v>
      </c>
      <c r="J359" s="20">
        <v>0</v>
      </c>
      <c r="K359" s="20">
        <v>0</v>
      </c>
      <c r="L359" s="20">
        <v>0</v>
      </c>
      <c r="M359" s="20">
        <v>0</v>
      </c>
      <c r="N359" s="20">
        <v>0</v>
      </c>
      <c r="O359" s="20">
        <v>0</v>
      </c>
    </row>
    <row r="360" spans="7:19" ht="12.5" x14ac:dyDescent="0.25">
      <c r="H360" s="9" t="s">
        <v>750</v>
      </c>
      <c r="I360" s="13" t="s">
        <v>751</v>
      </c>
      <c r="J360" s="20">
        <v>0</v>
      </c>
      <c r="K360" s="20">
        <v>0</v>
      </c>
      <c r="L360" s="20">
        <v>0</v>
      </c>
      <c r="M360" s="20">
        <v>0</v>
      </c>
      <c r="N360" s="20">
        <v>0</v>
      </c>
      <c r="O360" s="20">
        <v>0</v>
      </c>
    </row>
    <row r="361" spans="7:19" ht="12.5" x14ac:dyDescent="0.25">
      <c r="H361" s="9" t="s">
        <v>752</v>
      </c>
      <c r="I361" s="13" t="s">
        <v>753</v>
      </c>
      <c r="J361" s="20">
        <v>0</v>
      </c>
      <c r="K361" s="20">
        <v>0</v>
      </c>
      <c r="L361" s="20">
        <v>0</v>
      </c>
      <c r="M361" s="20">
        <v>0</v>
      </c>
      <c r="N361" s="20">
        <v>0</v>
      </c>
      <c r="O361" s="20">
        <v>0</v>
      </c>
    </row>
    <row r="362" spans="7:19" ht="12.5" x14ac:dyDescent="0.25">
      <c r="I362" s="13" t="s">
        <v>26</v>
      </c>
      <c r="J362" s="20"/>
      <c r="K362" s="20"/>
      <c r="L362" s="20"/>
      <c r="M362" s="20"/>
      <c r="N362" s="20">
        <v>78163</v>
      </c>
      <c r="P362" s="7"/>
      <c r="S362" s="18"/>
    </row>
    <row r="363" spans="7:19" ht="12.5" x14ac:dyDescent="0.25">
      <c r="I363" s="13"/>
      <c r="J363" s="20"/>
      <c r="K363" s="20"/>
      <c r="L363" s="20"/>
      <c r="M363" s="20"/>
      <c r="N363" s="20"/>
      <c r="O363" s="20"/>
    </row>
    <row r="364" spans="7:19" s="14" customFormat="1" ht="13" x14ac:dyDescent="0.25">
      <c r="G364" s="15"/>
      <c r="H364" s="14" t="s">
        <v>754</v>
      </c>
      <c r="I364" s="16" t="s">
        <v>755</v>
      </c>
      <c r="J364" s="21">
        <v>0</v>
      </c>
      <c r="K364" s="21">
        <v>0</v>
      </c>
      <c r="L364" s="21">
        <v>2583330.6800000002</v>
      </c>
      <c r="M364" s="21">
        <v>2583330.6800000002</v>
      </c>
      <c r="N364" s="21">
        <v>0</v>
      </c>
      <c r="O364" s="21">
        <v>0</v>
      </c>
      <c r="P364" s="9" t="s">
        <v>756</v>
      </c>
    </row>
    <row r="365" spans="7:19" ht="12.5" x14ac:dyDescent="0.25">
      <c r="H365" s="9" t="s">
        <v>757</v>
      </c>
      <c r="I365" s="13" t="s">
        <v>758</v>
      </c>
      <c r="J365" s="20">
        <v>0</v>
      </c>
      <c r="K365" s="20">
        <v>0</v>
      </c>
      <c r="L365" s="20">
        <v>2576967.73</v>
      </c>
      <c r="M365" s="20">
        <v>2576967.73</v>
      </c>
      <c r="N365" s="20">
        <v>0</v>
      </c>
      <c r="O365" s="20">
        <v>0</v>
      </c>
    </row>
    <row r="366" spans="7:19" ht="12.5" x14ac:dyDescent="0.25">
      <c r="H366" s="9" t="s">
        <v>759</v>
      </c>
      <c r="I366" s="13" t="s">
        <v>758</v>
      </c>
      <c r="J366" s="20">
        <v>0</v>
      </c>
      <c r="K366" s="20">
        <v>0</v>
      </c>
      <c r="L366" s="20">
        <v>2576967.73</v>
      </c>
      <c r="M366" s="20">
        <v>2576967.73</v>
      </c>
      <c r="N366" s="20">
        <v>0</v>
      </c>
      <c r="O366" s="20">
        <v>0</v>
      </c>
    </row>
    <row r="367" spans="7:19" ht="12.5" x14ac:dyDescent="0.25">
      <c r="H367" s="9" t="s">
        <v>760</v>
      </c>
      <c r="I367" s="13" t="s">
        <v>29</v>
      </c>
      <c r="J367" s="20">
        <v>0</v>
      </c>
      <c r="K367" s="20">
        <v>0</v>
      </c>
      <c r="L367" s="20">
        <v>23916.5</v>
      </c>
      <c r="M367" s="20">
        <v>23916.5</v>
      </c>
      <c r="N367" s="20">
        <v>0</v>
      </c>
      <c r="O367" s="20">
        <v>0</v>
      </c>
    </row>
    <row r="368" spans="7:19" ht="12.5" x14ac:dyDescent="0.25">
      <c r="H368" s="9" t="s">
        <v>761</v>
      </c>
      <c r="I368" s="13" t="s">
        <v>30</v>
      </c>
      <c r="J368" s="20">
        <v>0</v>
      </c>
      <c r="K368" s="20">
        <v>0</v>
      </c>
      <c r="L368" s="20">
        <v>5024.08</v>
      </c>
      <c r="M368" s="20">
        <v>5024.08</v>
      </c>
      <c r="N368" s="20">
        <v>0</v>
      </c>
      <c r="O368" s="20">
        <v>0</v>
      </c>
    </row>
    <row r="369" spans="7:16" ht="12.5" x14ac:dyDescent="0.25">
      <c r="H369" s="9" t="s">
        <v>762</v>
      </c>
      <c r="I369" s="13" t="s">
        <v>31</v>
      </c>
      <c r="J369" s="20">
        <v>0</v>
      </c>
      <c r="K369" s="20">
        <v>0</v>
      </c>
      <c r="L369" s="20">
        <v>375213.63</v>
      </c>
      <c r="M369" s="20">
        <v>375213.63</v>
      </c>
      <c r="N369" s="20">
        <v>0</v>
      </c>
      <c r="O369" s="20">
        <v>0</v>
      </c>
    </row>
    <row r="370" spans="7:16" ht="12.5" x14ac:dyDescent="0.25">
      <c r="H370" s="9" t="s">
        <v>763</v>
      </c>
      <c r="I370" s="13" t="s">
        <v>32</v>
      </c>
      <c r="J370" s="20">
        <v>0</v>
      </c>
      <c r="K370" s="20">
        <v>0</v>
      </c>
      <c r="L370" s="20">
        <v>1468097.41</v>
      </c>
      <c r="M370" s="20">
        <v>1468097.41</v>
      </c>
      <c r="N370" s="20">
        <v>0</v>
      </c>
      <c r="O370" s="20">
        <v>0</v>
      </c>
    </row>
    <row r="371" spans="7:16" ht="12.5" x14ac:dyDescent="0.25">
      <c r="H371" s="9" t="s">
        <v>764</v>
      </c>
      <c r="I371" s="13" t="s">
        <v>33</v>
      </c>
      <c r="J371" s="20">
        <v>0</v>
      </c>
      <c r="K371" s="20">
        <v>0</v>
      </c>
      <c r="L371" s="20">
        <v>480027.21</v>
      </c>
      <c r="M371" s="20">
        <v>480027.21</v>
      </c>
      <c r="N371" s="20">
        <v>0</v>
      </c>
      <c r="O371" s="20">
        <v>0</v>
      </c>
    </row>
    <row r="372" spans="7:16" ht="12.5" x14ac:dyDescent="0.25">
      <c r="H372" s="9" t="s">
        <v>765</v>
      </c>
      <c r="I372" s="13" t="s">
        <v>34</v>
      </c>
      <c r="J372" s="20">
        <v>0</v>
      </c>
      <c r="K372" s="20">
        <v>0</v>
      </c>
      <c r="L372" s="20">
        <v>200983.9</v>
      </c>
      <c r="M372" s="20">
        <v>200983.9</v>
      </c>
      <c r="N372" s="20">
        <v>0</v>
      </c>
      <c r="O372" s="20">
        <v>0</v>
      </c>
    </row>
    <row r="373" spans="7:16" ht="12.5" x14ac:dyDescent="0.25">
      <c r="H373" s="9" t="s">
        <v>766</v>
      </c>
      <c r="I373" s="13" t="s">
        <v>35</v>
      </c>
      <c r="J373" s="20">
        <v>0</v>
      </c>
      <c r="K373" s="20">
        <v>0</v>
      </c>
      <c r="L373" s="20">
        <v>23705</v>
      </c>
      <c r="M373" s="20">
        <v>23705</v>
      </c>
      <c r="N373" s="20">
        <v>0</v>
      </c>
      <c r="O373" s="20">
        <v>0</v>
      </c>
    </row>
    <row r="374" spans="7:16" ht="12.5" x14ac:dyDescent="0.25">
      <c r="H374" s="9" t="s">
        <v>767</v>
      </c>
      <c r="I374" s="13" t="s">
        <v>36</v>
      </c>
      <c r="J374" s="20">
        <v>0</v>
      </c>
      <c r="K374" s="20">
        <v>0</v>
      </c>
      <c r="L374" s="20">
        <v>0</v>
      </c>
      <c r="M374" s="20">
        <v>0</v>
      </c>
      <c r="N374" s="20">
        <v>0</v>
      </c>
      <c r="O374" s="20">
        <v>0</v>
      </c>
    </row>
    <row r="375" spans="7:16" ht="12.5" x14ac:dyDescent="0.25">
      <c r="H375" s="9" t="s">
        <v>768</v>
      </c>
      <c r="I375" s="13" t="s">
        <v>37</v>
      </c>
      <c r="J375" s="20">
        <v>0</v>
      </c>
      <c r="K375" s="20">
        <v>0</v>
      </c>
      <c r="L375" s="20">
        <v>6362.95</v>
      </c>
      <c r="M375" s="20">
        <v>6362.95</v>
      </c>
      <c r="N375" s="20">
        <v>0</v>
      </c>
      <c r="O375" s="20">
        <v>0</v>
      </c>
    </row>
    <row r="376" spans="7:16" ht="12.5" x14ac:dyDescent="0.25">
      <c r="I376" s="13"/>
      <c r="J376" s="20"/>
      <c r="K376" s="20"/>
      <c r="L376" s="20"/>
      <c r="M376" s="20"/>
      <c r="N376" s="20"/>
      <c r="O376" s="20"/>
    </row>
    <row r="377" spans="7:16" s="14" customFormat="1" ht="13" x14ac:dyDescent="0.25">
      <c r="G377" s="15"/>
      <c r="H377" s="14" t="s">
        <v>769</v>
      </c>
      <c r="I377" s="16" t="s">
        <v>38</v>
      </c>
      <c r="J377" s="21">
        <v>0</v>
      </c>
      <c r="K377" s="21">
        <v>0</v>
      </c>
      <c r="L377" s="21">
        <v>2704825.81</v>
      </c>
      <c r="M377" s="21">
        <v>2704825.81</v>
      </c>
      <c r="N377" s="21">
        <v>0</v>
      </c>
      <c r="O377" s="21">
        <v>0</v>
      </c>
    </row>
    <row r="378" spans="7:16" s="14" customFormat="1" ht="13" x14ac:dyDescent="0.25">
      <c r="G378" s="15"/>
      <c r="I378" s="16"/>
      <c r="J378" s="21"/>
      <c r="K378" s="21"/>
      <c r="L378" s="21"/>
      <c r="M378" s="21"/>
      <c r="N378" s="21"/>
      <c r="O378" s="21"/>
    </row>
    <row r="379" spans="7:16" s="14" customFormat="1" ht="13" x14ac:dyDescent="0.25">
      <c r="G379" s="15"/>
      <c r="H379" s="14" t="s">
        <v>770</v>
      </c>
      <c r="I379" s="16" t="s">
        <v>771</v>
      </c>
      <c r="J379" s="21">
        <v>0</v>
      </c>
      <c r="K379" s="21">
        <v>0</v>
      </c>
      <c r="L379" s="21">
        <v>2343019.06</v>
      </c>
      <c r="M379" s="21">
        <v>2343019.06</v>
      </c>
      <c r="N379" s="21">
        <v>0</v>
      </c>
      <c r="O379" s="21">
        <v>0</v>
      </c>
      <c r="P379" s="9" t="s">
        <v>772</v>
      </c>
    </row>
    <row r="380" spans="7:16" ht="12.5" x14ac:dyDescent="0.25">
      <c r="I380" s="13"/>
      <c r="J380" s="20"/>
      <c r="K380" s="20"/>
      <c r="L380" s="20"/>
      <c r="M380" s="20"/>
      <c r="N380" s="20"/>
      <c r="O380" s="20"/>
    </row>
    <row r="381" spans="7:16" ht="12.5" x14ac:dyDescent="0.25">
      <c r="H381" s="9" t="s">
        <v>773</v>
      </c>
      <c r="I381" s="13" t="s">
        <v>40</v>
      </c>
      <c r="J381" s="20">
        <v>0</v>
      </c>
      <c r="K381" s="20">
        <v>0</v>
      </c>
      <c r="L381" s="20">
        <v>16423</v>
      </c>
      <c r="M381" s="20">
        <v>16423</v>
      </c>
      <c r="N381" s="20">
        <v>0</v>
      </c>
      <c r="O381" s="20">
        <v>0</v>
      </c>
    </row>
    <row r="382" spans="7:16" ht="12.5" x14ac:dyDescent="0.25">
      <c r="H382" s="9" t="s">
        <v>774</v>
      </c>
      <c r="I382" s="13" t="s">
        <v>41</v>
      </c>
      <c r="J382" s="20">
        <v>0</v>
      </c>
      <c r="K382" s="20">
        <v>0</v>
      </c>
      <c r="L382" s="20">
        <v>391165.89</v>
      </c>
      <c r="M382" s="20">
        <v>391165.89</v>
      </c>
      <c r="N382" s="20">
        <v>0</v>
      </c>
      <c r="O382" s="20">
        <v>0</v>
      </c>
    </row>
    <row r="383" spans="7:16" ht="12.5" x14ac:dyDescent="0.25">
      <c r="H383" s="9" t="s">
        <v>775</v>
      </c>
      <c r="I383" s="13" t="s">
        <v>42</v>
      </c>
      <c r="J383" s="20">
        <v>0</v>
      </c>
      <c r="K383" s="20">
        <v>0</v>
      </c>
      <c r="L383" s="20">
        <v>1306329.9099999999</v>
      </c>
      <c r="M383" s="20">
        <v>1306329.9099999999</v>
      </c>
      <c r="N383" s="20">
        <v>0</v>
      </c>
      <c r="O383" s="20">
        <v>0</v>
      </c>
    </row>
    <row r="384" spans="7:16" ht="12.5" x14ac:dyDescent="0.25">
      <c r="H384" s="9" t="s">
        <v>776</v>
      </c>
      <c r="I384" s="13" t="s">
        <v>43</v>
      </c>
      <c r="J384" s="20">
        <v>0</v>
      </c>
      <c r="K384" s="20">
        <v>0</v>
      </c>
      <c r="L384" s="20">
        <v>406954.7</v>
      </c>
      <c r="M384" s="20">
        <v>406954.7</v>
      </c>
      <c r="N384" s="20">
        <v>0</v>
      </c>
      <c r="O384" s="20">
        <v>0</v>
      </c>
    </row>
    <row r="385" spans="7:16" ht="12.5" x14ac:dyDescent="0.25">
      <c r="H385" s="9" t="s">
        <v>777</v>
      </c>
      <c r="I385" s="13" t="s">
        <v>44</v>
      </c>
      <c r="J385" s="20">
        <v>0</v>
      </c>
      <c r="K385" s="20">
        <v>0</v>
      </c>
      <c r="L385" s="20">
        <v>194873.73</v>
      </c>
      <c r="M385" s="20">
        <v>194873.73</v>
      </c>
      <c r="N385" s="20">
        <v>0</v>
      </c>
      <c r="O385" s="20">
        <v>0</v>
      </c>
    </row>
    <row r="386" spans="7:16" ht="12.5" x14ac:dyDescent="0.25">
      <c r="H386" s="9" t="s">
        <v>778</v>
      </c>
      <c r="I386" s="13" t="s">
        <v>45</v>
      </c>
      <c r="J386" s="20">
        <v>0</v>
      </c>
      <c r="K386" s="20">
        <v>0</v>
      </c>
      <c r="L386" s="20">
        <v>0</v>
      </c>
      <c r="M386" s="20">
        <v>0</v>
      </c>
      <c r="N386" s="20">
        <v>0</v>
      </c>
      <c r="O386" s="20">
        <v>0</v>
      </c>
    </row>
    <row r="387" spans="7:16" ht="12.5" x14ac:dyDescent="0.25">
      <c r="H387" s="9" t="s">
        <v>779</v>
      </c>
      <c r="I387" s="13" t="s">
        <v>46</v>
      </c>
      <c r="J387" s="20">
        <v>0</v>
      </c>
      <c r="K387" s="20">
        <v>0</v>
      </c>
      <c r="L387" s="20">
        <v>1403.83</v>
      </c>
      <c r="M387" s="20">
        <v>1403.83</v>
      </c>
      <c r="N387" s="20">
        <v>0</v>
      </c>
      <c r="O387" s="20">
        <v>0</v>
      </c>
    </row>
    <row r="388" spans="7:16" ht="12.5" x14ac:dyDescent="0.25">
      <c r="H388" s="9" t="s">
        <v>780</v>
      </c>
      <c r="I388" s="13" t="s">
        <v>47</v>
      </c>
      <c r="J388" s="20">
        <v>0</v>
      </c>
      <c r="K388" s="20">
        <v>0</v>
      </c>
      <c r="L388" s="20">
        <v>22310</v>
      </c>
      <c r="M388" s="20">
        <v>22310</v>
      </c>
      <c r="N388" s="20">
        <v>0</v>
      </c>
      <c r="O388" s="20">
        <v>0</v>
      </c>
    </row>
    <row r="389" spans="7:16" ht="12.5" x14ac:dyDescent="0.25">
      <c r="H389" s="9" t="s">
        <v>781</v>
      </c>
      <c r="I389" s="13" t="s">
        <v>48</v>
      </c>
      <c r="J389" s="20">
        <v>0</v>
      </c>
      <c r="K389" s="20">
        <v>0</v>
      </c>
      <c r="L389" s="20">
        <v>1337</v>
      </c>
      <c r="M389" s="20">
        <v>1337</v>
      </c>
      <c r="N389" s="20">
        <v>0</v>
      </c>
      <c r="O389" s="20">
        <v>0</v>
      </c>
    </row>
    <row r="390" spans="7:16" ht="12.5" x14ac:dyDescent="0.25">
      <c r="H390" s="9" t="s">
        <v>782</v>
      </c>
      <c r="I390" s="13" t="s">
        <v>49</v>
      </c>
      <c r="J390" s="20">
        <v>0</v>
      </c>
      <c r="K390" s="20">
        <v>0</v>
      </c>
      <c r="L390" s="20">
        <v>2221</v>
      </c>
      <c r="M390" s="20">
        <v>2221</v>
      </c>
      <c r="N390" s="20">
        <v>0</v>
      </c>
      <c r="O390" s="20">
        <v>0</v>
      </c>
    </row>
    <row r="391" spans="7:16" ht="12.5" x14ac:dyDescent="0.25">
      <c r="I391" s="13"/>
      <c r="J391" s="20"/>
      <c r="K391" s="20"/>
      <c r="L391" s="20"/>
      <c r="M391" s="20"/>
      <c r="N391" s="20"/>
      <c r="O391" s="20"/>
    </row>
    <row r="392" spans="7:16" s="14" customFormat="1" ht="13" x14ac:dyDescent="0.25">
      <c r="G392" s="15"/>
      <c r="H392" s="14" t="s">
        <v>783</v>
      </c>
      <c r="I392" s="16" t="s">
        <v>784</v>
      </c>
      <c r="J392" s="21">
        <v>0</v>
      </c>
      <c r="K392" s="21">
        <v>0</v>
      </c>
      <c r="L392" s="21">
        <v>359508.58</v>
      </c>
      <c r="M392" s="21">
        <v>359508.58</v>
      </c>
      <c r="N392" s="21">
        <v>0</v>
      </c>
      <c r="O392" s="21">
        <v>0</v>
      </c>
    </row>
    <row r="393" spans="7:16" ht="12.5" x14ac:dyDescent="0.25">
      <c r="I393" s="13"/>
      <c r="J393" s="20"/>
      <c r="K393" s="20"/>
      <c r="L393" s="20"/>
      <c r="M393" s="20"/>
      <c r="N393" s="20"/>
      <c r="O393" s="20"/>
    </row>
    <row r="394" spans="7:16" s="14" customFormat="1" ht="13" x14ac:dyDescent="0.25">
      <c r="G394" s="15"/>
      <c r="H394" s="14" t="s">
        <v>785</v>
      </c>
      <c r="I394" s="16" t="s">
        <v>786</v>
      </c>
      <c r="J394" s="21">
        <v>0</v>
      </c>
      <c r="K394" s="21">
        <v>0</v>
      </c>
      <c r="L394" s="21">
        <v>291916.36</v>
      </c>
      <c r="M394" s="21">
        <v>291916.36</v>
      </c>
      <c r="N394" s="21">
        <v>0</v>
      </c>
      <c r="O394" s="21">
        <v>0</v>
      </c>
    </row>
    <row r="395" spans="7:16" s="14" customFormat="1" ht="13" x14ac:dyDescent="0.25">
      <c r="G395" s="15"/>
      <c r="I395" s="16"/>
      <c r="J395" s="21"/>
      <c r="K395" s="21"/>
      <c r="L395" s="21"/>
      <c r="M395" s="21"/>
      <c r="N395" s="21"/>
      <c r="O395" s="21"/>
    </row>
    <row r="396" spans="7:16" ht="12.5" x14ac:dyDescent="0.25">
      <c r="H396" s="9" t="s">
        <v>787</v>
      </c>
      <c r="I396" s="13" t="s">
        <v>51</v>
      </c>
      <c r="J396" s="20">
        <v>0</v>
      </c>
      <c r="K396" s="20">
        <v>0</v>
      </c>
      <c r="L396" s="20">
        <v>11875.31</v>
      </c>
      <c r="M396" s="20">
        <v>11875.31</v>
      </c>
      <c r="N396" s="20">
        <v>0</v>
      </c>
      <c r="O396" s="20">
        <v>0</v>
      </c>
    </row>
    <row r="397" spans="7:16" ht="12.5" x14ac:dyDescent="0.25">
      <c r="H397" s="9" t="s">
        <v>788</v>
      </c>
      <c r="I397" s="13" t="s">
        <v>52</v>
      </c>
      <c r="J397" s="20">
        <v>0</v>
      </c>
      <c r="K397" s="20">
        <v>0</v>
      </c>
      <c r="L397" s="20">
        <v>192350</v>
      </c>
      <c r="M397" s="20">
        <v>192350</v>
      </c>
      <c r="N397" s="20">
        <v>0</v>
      </c>
      <c r="O397" s="20">
        <v>0</v>
      </c>
      <c r="P397" s="9" t="s">
        <v>789</v>
      </c>
    </row>
    <row r="398" spans="7:16" ht="12.5" x14ac:dyDescent="0.25">
      <c r="H398" s="9" t="s">
        <v>790</v>
      </c>
      <c r="I398" s="13" t="s">
        <v>53</v>
      </c>
      <c r="J398" s="20">
        <v>0</v>
      </c>
      <c r="K398" s="20">
        <v>0</v>
      </c>
      <c r="L398" s="20">
        <v>9797</v>
      </c>
      <c r="M398" s="20">
        <v>9797</v>
      </c>
      <c r="N398" s="20">
        <v>0</v>
      </c>
      <c r="O398" s="20">
        <v>0</v>
      </c>
    </row>
    <row r="399" spans="7:16" ht="12.5" x14ac:dyDescent="0.25">
      <c r="H399" s="9" t="s">
        <v>791</v>
      </c>
      <c r="I399" s="13" t="s">
        <v>54</v>
      </c>
      <c r="J399" s="20">
        <v>0</v>
      </c>
      <c r="K399" s="20">
        <v>0</v>
      </c>
      <c r="L399" s="20">
        <v>966.21</v>
      </c>
      <c r="M399" s="20">
        <v>966.21</v>
      </c>
      <c r="N399" s="20">
        <v>0</v>
      </c>
      <c r="O399" s="20">
        <v>0</v>
      </c>
    </row>
    <row r="400" spans="7:16" ht="12.5" x14ac:dyDescent="0.25">
      <c r="H400" s="9" t="s">
        <v>792</v>
      </c>
      <c r="I400" s="13" t="s">
        <v>55</v>
      </c>
      <c r="J400" s="20">
        <v>0</v>
      </c>
      <c r="K400" s="20">
        <v>0</v>
      </c>
      <c r="L400" s="20">
        <v>3347</v>
      </c>
      <c r="M400" s="20">
        <v>3347</v>
      </c>
      <c r="N400" s="20">
        <v>0</v>
      </c>
      <c r="O400" s="20">
        <v>0</v>
      </c>
      <c r="P400" s="9" t="s">
        <v>793</v>
      </c>
    </row>
    <row r="401" spans="8:16" ht="12.5" x14ac:dyDescent="0.25">
      <c r="H401" s="9" t="s">
        <v>794</v>
      </c>
      <c r="I401" s="13" t="s">
        <v>56</v>
      </c>
      <c r="J401" s="20">
        <v>0</v>
      </c>
      <c r="K401" s="20">
        <v>0</v>
      </c>
      <c r="L401" s="20">
        <v>4797.95</v>
      </c>
      <c r="M401" s="20">
        <v>4797.95</v>
      </c>
      <c r="N401" s="20">
        <v>0</v>
      </c>
      <c r="O401" s="20">
        <v>0</v>
      </c>
    </row>
    <row r="402" spans="8:16" ht="12.5" x14ac:dyDescent="0.25">
      <c r="H402" s="9" t="s">
        <v>795</v>
      </c>
      <c r="I402" s="13" t="s">
        <v>57</v>
      </c>
      <c r="J402" s="20">
        <v>0</v>
      </c>
      <c r="K402" s="20">
        <v>0</v>
      </c>
      <c r="L402" s="20">
        <v>9.4</v>
      </c>
      <c r="M402" s="20">
        <v>9.4</v>
      </c>
      <c r="N402" s="20">
        <v>0</v>
      </c>
      <c r="O402" s="20">
        <v>0</v>
      </c>
    </row>
    <row r="403" spans="8:16" ht="12.5" x14ac:dyDescent="0.25">
      <c r="H403" s="9" t="s">
        <v>796</v>
      </c>
      <c r="I403" s="13" t="s">
        <v>58</v>
      </c>
      <c r="J403" s="20">
        <v>0</v>
      </c>
      <c r="K403" s="20">
        <v>0</v>
      </c>
      <c r="L403" s="20">
        <v>999</v>
      </c>
      <c r="M403" s="20">
        <v>999</v>
      </c>
      <c r="N403" s="20">
        <v>0</v>
      </c>
      <c r="O403" s="20">
        <v>0</v>
      </c>
      <c r="P403" s="9" t="s">
        <v>793</v>
      </c>
    </row>
    <row r="404" spans="8:16" ht="12.5" x14ac:dyDescent="0.25">
      <c r="H404" s="9" t="s">
        <v>797</v>
      </c>
      <c r="I404" s="13" t="s">
        <v>59</v>
      </c>
      <c r="J404" s="20">
        <v>0</v>
      </c>
      <c r="K404" s="20">
        <v>0</v>
      </c>
      <c r="L404" s="20">
        <v>16362.55</v>
      </c>
      <c r="M404" s="20">
        <v>16362.55</v>
      </c>
      <c r="N404" s="20">
        <v>0</v>
      </c>
      <c r="O404" s="20">
        <v>0</v>
      </c>
      <c r="P404" s="9" t="s">
        <v>793</v>
      </c>
    </row>
    <row r="405" spans="8:16" ht="12.5" x14ac:dyDescent="0.25">
      <c r="H405" s="9" t="s">
        <v>798</v>
      </c>
      <c r="I405" s="13" t="s">
        <v>60</v>
      </c>
      <c r="J405" s="20">
        <v>0</v>
      </c>
      <c r="K405" s="20">
        <v>0</v>
      </c>
      <c r="L405" s="20">
        <v>38.700000000000003</v>
      </c>
      <c r="M405" s="20">
        <v>38.700000000000003</v>
      </c>
      <c r="N405" s="20">
        <v>0</v>
      </c>
      <c r="O405" s="20">
        <v>0</v>
      </c>
    </row>
    <row r="406" spans="8:16" ht="12.5" x14ac:dyDescent="0.25">
      <c r="H406" s="9" t="s">
        <v>799</v>
      </c>
      <c r="I406" s="13" t="s">
        <v>61</v>
      </c>
      <c r="J406" s="20">
        <v>0</v>
      </c>
      <c r="K406" s="20">
        <v>0</v>
      </c>
      <c r="L406" s="20">
        <v>0</v>
      </c>
      <c r="M406" s="20">
        <v>0</v>
      </c>
      <c r="N406" s="20">
        <v>0</v>
      </c>
      <c r="O406" s="20">
        <v>0</v>
      </c>
    </row>
    <row r="407" spans="8:16" ht="12.5" x14ac:dyDescent="0.25">
      <c r="H407" s="9" t="s">
        <v>800</v>
      </c>
      <c r="I407" s="13" t="s">
        <v>62</v>
      </c>
      <c r="J407" s="20">
        <v>0</v>
      </c>
      <c r="K407" s="20">
        <v>0</v>
      </c>
      <c r="L407" s="20">
        <v>8286.89</v>
      </c>
      <c r="M407" s="20">
        <v>8286.89</v>
      </c>
      <c r="N407" s="20">
        <v>0</v>
      </c>
      <c r="O407" s="20">
        <v>0</v>
      </c>
    </row>
    <row r="408" spans="8:16" ht="12.5" x14ac:dyDescent="0.25">
      <c r="H408" s="9" t="s">
        <v>801</v>
      </c>
      <c r="I408" s="13" t="s">
        <v>63</v>
      </c>
      <c r="J408" s="20">
        <v>0</v>
      </c>
      <c r="K408" s="20">
        <v>0</v>
      </c>
      <c r="L408" s="20">
        <v>165.25</v>
      </c>
      <c r="M408" s="20">
        <v>165.25</v>
      </c>
      <c r="N408" s="20">
        <v>0</v>
      </c>
      <c r="O408" s="20">
        <v>0</v>
      </c>
    </row>
    <row r="409" spans="8:16" ht="12.5" x14ac:dyDescent="0.25">
      <c r="H409" s="9" t="s">
        <v>802</v>
      </c>
      <c r="I409" s="13" t="s">
        <v>64</v>
      </c>
      <c r="J409" s="20">
        <v>0</v>
      </c>
      <c r="K409" s="20">
        <v>0</v>
      </c>
      <c r="L409" s="20">
        <v>7953.99</v>
      </c>
      <c r="M409" s="20">
        <v>7953.99</v>
      </c>
      <c r="N409" s="20">
        <v>0</v>
      </c>
      <c r="O409" s="20">
        <v>0</v>
      </c>
      <c r="P409" s="9" t="s">
        <v>793</v>
      </c>
    </row>
    <row r="410" spans="8:16" ht="12.5" x14ac:dyDescent="0.25">
      <c r="H410" s="9" t="s">
        <v>803</v>
      </c>
      <c r="I410" s="13" t="s">
        <v>65</v>
      </c>
      <c r="J410" s="20">
        <v>0</v>
      </c>
      <c r="K410" s="20">
        <v>0</v>
      </c>
      <c r="L410" s="20">
        <v>1550</v>
      </c>
      <c r="M410" s="20">
        <v>1550</v>
      </c>
      <c r="N410" s="20">
        <v>0</v>
      </c>
      <c r="O410" s="20">
        <v>0</v>
      </c>
    </row>
    <row r="411" spans="8:16" ht="12.5" x14ac:dyDescent="0.25">
      <c r="H411" s="9" t="s">
        <v>804</v>
      </c>
      <c r="I411" s="13" t="s">
        <v>66</v>
      </c>
      <c r="J411" s="20">
        <v>0</v>
      </c>
      <c r="K411" s="20">
        <v>0</v>
      </c>
      <c r="L411" s="20">
        <v>1915</v>
      </c>
      <c r="M411" s="20">
        <v>1915</v>
      </c>
      <c r="N411" s="20">
        <v>0</v>
      </c>
      <c r="O411" s="20">
        <v>0</v>
      </c>
      <c r="P411" s="9" t="s">
        <v>793</v>
      </c>
    </row>
    <row r="412" spans="8:16" ht="12.5" x14ac:dyDescent="0.25">
      <c r="H412" s="9" t="s">
        <v>805</v>
      </c>
      <c r="I412" s="13" t="s">
        <v>67</v>
      </c>
      <c r="J412" s="20">
        <v>0</v>
      </c>
      <c r="K412" s="20">
        <v>0</v>
      </c>
      <c r="L412" s="20">
        <v>28350</v>
      </c>
      <c r="M412" s="20">
        <v>28350</v>
      </c>
      <c r="N412" s="20">
        <v>0</v>
      </c>
      <c r="O412" s="20">
        <v>0</v>
      </c>
    </row>
    <row r="413" spans="8:16" ht="12.5" x14ac:dyDescent="0.25">
      <c r="H413" s="9" t="s">
        <v>806</v>
      </c>
      <c r="I413" s="13" t="s">
        <v>68</v>
      </c>
      <c r="J413" s="20">
        <v>0</v>
      </c>
      <c r="K413" s="20">
        <v>0</v>
      </c>
      <c r="L413" s="20">
        <v>143</v>
      </c>
      <c r="M413" s="20">
        <v>143</v>
      </c>
      <c r="N413" s="20">
        <v>0</v>
      </c>
      <c r="O413" s="20">
        <v>0</v>
      </c>
    </row>
    <row r="414" spans="8:16" ht="12.5" x14ac:dyDescent="0.25">
      <c r="H414" s="9" t="s">
        <v>807</v>
      </c>
      <c r="I414" s="13" t="s">
        <v>69</v>
      </c>
      <c r="J414" s="20">
        <v>0</v>
      </c>
      <c r="K414" s="20">
        <v>0</v>
      </c>
      <c r="L414" s="20">
        <v>1861.5</v>
      </c>
      <c r="M414" s="20">
        <v>1861.5</v>
      </c>
      <c r="N414" s="20">
        <v>0</v>
      </c>
      <c r="O414" s="20">
        <v>0</v>
      </c>
      <c r="P414" s="9" t="s">
        <v>793</v>
      </c>
    </row>
    <row r="415" spans="8:16" ht="12.5" x14ac:dyDescent="0.25">
      <c r="H415" s="9" t="s">
        <v>808</v>
      </c>
      <c r="I415" s="13" t="s">
        <v>70</v>
      </c>
      <c r="J415" s="20">
        <v>0</v>
      </c>
      <c r="K415" s="20">
        <v>0</v>
      </c>
      <c r="L415" s="20">
        <v>620</v>
      </c>
      <c r="M415" s="20">
        <v>620</v>
      </c>
      <c r="N415" s="20">
        <v>0</v>
      </c>
      <c r="O415" s="20">
        <v>0</v>
      </c>
    </row>
    <row r="416" spans="8:16" ht="12.5" x14ac:dyDescent="0.25">
      <c r="H416" s="9" t="s">
        <v>809</v>
      </c>
      <c r="I416" s="13" t="s">
        <v>71</v>
      </c>
      <c r="J416" s="20">
        <v>0</v>
      </c>
      <c r="K416" s="20">
        <v>0</v>
      </c>
      <c r="L416" s="20">
        <v>527.61</v>
      </c>
      <c r="M416" s="20">
        <v>527.61</v>
      </c>
      <c r="N416" s="20">
        <v>0</v>
      </c>
      <c r="O416" s="20">
        <v>0</v>
      </c>
      <c r="P416" s="9" t="s">
        <v>793</v>
      </c>
    </row>
    <row r="417" spans="7:16" ht="12.5" x14ac:dyDescent="0.25">
      <c r="I417" s="13"/>
      <c r="J417" s="20"/>
      <c r="K417" s="20"/>
      <c r="L417" s="20"/>
      <c r="M417" s="20"/>
      <c r="N417" s="20"/>
      <c r="O417" s="20"/>
    </row>
    <row r="418" spans="7:16" s="14" customFormat="1" ht="13" x14ac:dyDescent="0.25">
      <c r="G418" s="15"/>
      <c r="H418" s="14" t="s">
        <v>810</v>
      </c>
      <c r="I418" s="16" t="s">
        <v>811</v>
      </c>
      <c r="J418" s="21">
        <v>0</v>
      </c>
      <c r="K418" s="21">
        <v>0</v>
      </c>
      <c r="L418" s="21">
        <v>1821.75</v>
      </c>
      <c r="M418" s="21">
        <v>1821.75</v>
      </c>
      <c r="N418" s="21">
        <v>0</v>
      </c>
      <c r="O418" s="21">
        <v>0</v>
      </c>
    </row>
    <row r="419" spans="7:16" ht="12.5" x14ac:dyDescent="0.25">
      <c r="I419" s="13"/>
      <c r="J419" s="20"/>
      <c r="K419" s="20"/>
      <c r="L419" s="20"/>
      <c r="M419" s="20"/>
      <c r="N419" s="20"/>
      <c r="O419" s="20"/>
    </row>
    <row r="420" spans="7:16" s="14" customFormat="1" ht="13" x14ac:dyDescent="0.25">
      <c r="G420" s="15"/>
      <c r="H420" s="14" t="s">
        <v>812</v>
      </c>
      <c r="I420" s="16" t="s">
        <v>813</v>
      </c>
      <c r="J420" s="21">
        <v>0</v>
      </c>
      <c r="K420" s="21">
        <v>0</v>
      </c>
      <c r="L420" s="21">
        <v>1126</v>
      </c>
      <c r="M420" s="21">
        <v>1126</v>
      </c>
      <c r="N420" s="21">
        <v>0</v>
      </c>
      <c r="O420" s="21">
        <v>0</v>
      </c>
      <c r="P420" s="9" t="s">
        <v>814</v>
      </c>
    </row>
    <row r="421" spans="7:16" ht="12.5" x14ac:dyDescent="0.25">
      <c r="H421" s="9" t="s">
        <v>815</v>
      </c>
      <c r="I421" s="13" t="s">
        <v>467</v>
      </c>
      <c r="J421" s="20">
        <v>0</v>
      </c>
      <c r="K421" s="20">
        <v>0</v>
      </c>
      <c r="L421" s="20">
        <v>0</v>
      </c>
      <c r="M421" s="20">
        <v>0</v>
      </c>
      <c r="N421" s="20">
        <v>0</v>
      </c>
      <c r="O421" s="20">
        <v>0</v>
      </c>
    </row>
    <row r="422" spans="7:16" ht="12.5" x14ac:dyDescent="0.25">
      <c r="H422" s="9" t="s">
        <v>816</v>
      </c>
      <c r="I422" s="13" t="s">
        <v>817</v>
      </c>
      <c r="J422" s="20">
        <v>0</v>
      </c>
      <c r="K422" s="20">
        <v>0</v>
      </c>
      <c r="L422" s="20">
        <v>1126</v>
      </c>
      <c r="M422" s="20">
        <v>1126</v>
      </c>
      <c r="N422" s="20">
        <v>0</v>
      </c>
      <c r="O422" s="20">
        <v>0</v>
      </c>
    </row>
    <row r="423" spans="7:16" ht="12.5" x14ac:dyDescent="0.25">
      <c r="H423" s="9" t="s">
        <v>818</v>
      </c>
      <c r="I423" s="13" t="s">
        <v>819</v>
      </c>
      <c r="J423" s="20">
        <v>0</v>
      </c>
      <c r="K423" s="20">
        <v>0</v>
      </c>
      <c r="L423" s="20">
        <v>0</v>
      </c>
      <c r="M423" s="20">
        <v>0</v>
      </c>
      <c r="N423" s="20">
        <v>0</v>
      </c>
      <c r="O423" s="20">
        <v>0</v>
      </c>
    </row>
    <row r="424" spans="7:16" ht="12.5" x14ac:dyDescent="0.25">
      <c r="I424" s="13"/>
      <c r="J424" s="20"/>
      <c r="K424" s="20"/>
      <c r="L424" s="20"/>
      <c r="M424" s="20"/>
      <c r="N424" s="20"/>
      <c r="O424" s="20"/>
    </row>
    <row r="425" spans="7:16" s="14" customFormat="1" ht="13" x14ac:dyDescent="0.25">
      <c r="G425" s="15"/>
      <c r="H425" s="14" t="s">
        <v>820</v>
      </c>
      <c r="I425" s="16" t="s">
        <v>821</v>
      </c>
      <c r="J425" s="21">
        <v>0</v>
      </c>
      <c r="K425" s="21">
        <v>0</v>
      </c>
      <c r="L425" s="21">
        <v>695.75</v>
      </c>
      <c r="M425" s="21">
        <v>695.75</v>
      </c>
      <c r="N425" s="21">
        <v>0</v>
      </c>
      <c r="O425" s="21">
        <v>0</v>
      </c>
    </row>
    <row r="426" spans="7:16" ht="12.5" x14ac:dyDescent="0.25">
      <c r="H426" s="9" t="s">
        <v>822</v>
      </c>
      <c r="I426" s="13" t="s">
        <v>474</v>
      </c>
      <c r="J426" s="20">
        <v>0</v>
      </c>
      <c r="K426" s="20">
        <v>0</v>
      </c>
      <c r="L426" s="20">
        <v>480</v>
      </c>
      <c r="M426" s="20">
        <v>480</v>
      </c>
      <c r="N426" s="20">
        <v>0</v>
      </c>
      <c r="O426" s="20">
        <v>0</v>
      </c>
    </row>
    <row r="427" spans="7:16" ht="12.5" x14ac:dyDescent="0.25">
      <c r="H427" s="9" t="s">
        <v>823</v>
      </c>
      <c r="I427" s="13" t="s">
        <v>824</v>
      </c>
      <c r="J427" s="20">
        <v>0</v>
      </c>
      <c r="K427" s="20">
        <v>0</v>
      </c>
      <c r="L427" s="20">
        <v>215.75</v>
      </c>
      <c r="M427" s="20">
        <v>215.75</v>
      </c>
      <c r="N427" s="20">
        <v>0</v>
      </c>
      <c r="O427" s="20">
        <v>0</v>
      </c>
    </row>
    <row r="428" spans="7:16" ht="12.5" x14ac:dyDescent="0.25">
      <c r="I428" s="13"/>
      <c r="J428" s="20"/>
      <c r="K428" s="20"/>
      <c r="L428" s="20"/>
      <c r="M428" s="20"/>
      <c r="N428" s="20"/>
      <c r="O428" s="20"/>
    </row>
    <row r="429" spans="7:16" s="14" customFormat="1" ht="13" x14ac:dyDescent="0.25">
      <c r="G429" s="15"/>
      <c r="H429" s="14" t="s">
        <v>825</v>
      </c>
      <c r="I429" s="16" t="s">
        <v>73</v>
      </c>
      <c r="J429" s="21">
        <v>0</v>
      </c>
      <c r="K429" s="21">
        <v>0</v>
      </c>
      <c r="L429" s="21">
        <v>65770.47</v>
      </c>
      <c r="M429" s="21">
        <v>65770.47</v>
      </c>
      <c r="N429" s="21">
        <v>0</v>
      </c>
      <c r="O429" s="21">
        <v>0</v>
      </c>
      <c r="P429" s="9" t="s">
        <v>826</v>
      </c>
    </row>
    <row r="430" spans="7:16" ht="12.5" x14ac:dyDescent="0.25">
      <c r="H430" s="9" t="s">
        <v>827</v>
      </c>
      <c r="I430" s="13" t="s">
        <v>828</v>
      </c>
      <c r="J430" s="20">
        <v>0</v>
      </c>
      <c r="K430" s="20">
        <v>0</v>
      </c>
      <c r="L430" s="20">
        <v>62185.47</v>
      </c>
      <c r="M430" s="20">
        <v>62185.47</v>
      </c>
      <c r="N430" s="20">
        <v>0</v>
      </c>
      <c r="O430" s="20">
        <v>0</v>
      </c>
    </row>
    <row r="431" spans="7:16" ht="12.5" x14ac:dyDescent="0.25">
      <c r="H431" s="9" t="s">
        <v>829</v>
      </c>
      <c r="I431" s="13" t="s">
        <v>830</v>
      </c>
      <c r="J431" s="20">
        <v>0</v>
      </c>
      <c r="K431" s="20">
        <v>0</v>
      </c>
      <c r="L431" s="20">
        <v>800</v>
      </c>
      <c r="M431" s="20">
        <v>800</v>
      </c>
      <c r="N431" s="20">
        <v>0</v>
      </c>
      <c r="O431" s="20">
        <v>0</v>
      </c>
    </row>
    <row r="432" spans="7:16" ht="12.5" x14ac:dyDescent="0.25">
      <c r="H432" s="9" t="s">
        <v>831</v>
      </c>
      <c r="I432" s="13" t="s">
        <v>832</v>
      </c>
      <c r="J432" s="20">
        <v>0</v>
      </c>
      <c r="K432" s="20">
        <v>0</v>
      </c>
      <c r="L432" s="20">
        <v>2785</v>
      </c>
      <c r="M432" s="20">
        <v>2785</v>
      </c>
      <c r="N432" s="20">
        <v>0</v>
      </c>
      <c r="O432" s="20">
        <v>0</v>
      </c>
    </row>
    <row r="433" spans="1:21" ht="12.5" x14ac:dyDescent="0.25">
      <c r="H433" s="9" t="s">
        <v>833</v>
      </c>
      <c r="I433" s="13" t="s">
        <v>834</v>
      </c>
      <c r="J433" s="20">
        <v>0</v>
      </c>
      <c r="K433" s="20">
        <v>0</v>
      </c>
      <c r="L433" s="20">
        <v>0</v>
      </c>
      <c r="M433" s="20">
        <v>0</v>
      </c>
      <c r="N433" s="20">
        <v>0</v>
      </c>
      <c r="O433" s="20">
        <v>0</v>
      </c>
    </row>
    <row r="434" spans="1:21" ht="12.5" x14ac:dyDescent="0.25">
      <c r="I434" s="13"/>
      <c r="J434" s="20"/>
      <c r="K434" s="20"/>
      <c r="L434" s="20"/>
      <c r="M434" s="20"/>
      <c r="N434" s="20"/>
      <c r="O434" s="20"/>
    </row>
    <row r="435" spans="1:21" s="14" customFormat="1" ht="13" x14ac:dyDescent="0.25">
      <c r="G435" s="15"/>
      <c r="H435" s="14" t="s">
        <v>835</v>
      </c>
      <c r="I435" s="16" t="s">
        <v>74</v>
      </c>
      <c r="J435" s="21">
        <v>0</v>
      </c>
      <c r="K435" s="21">
        <v>0</v>
      </c>
      <c r="L435" s="21">
        <v>2298.17</v>
      </c>
      <c r="M435" s="21">
        <v>2298.17</v>
      </c>
      <c r="N435" s="21">
        <v>0</v>
      </c>
      <c r="O435" s="21">
        <v>0</v>
      </c>
      <c r="P435" s="9" t="s">
        <v>836</v>
      </c>
    </row>
    <row r="436" spans="1:21" ht="12.5" x14ac:dyDescent="0.25">
      <c r="H436" s="9" t="s">
        <v>837</v>
      </c>
      <c r="I436" s="13" t="s">
        <v>838</v>
      </c>
      <c r="J436" s="20">
        <v>0</v>
      </c>
      <c r="K436" s="20">
        <v>0</v>
      </c>
      <c r="L436" s="20">
        <v>2298.17</v>
      </c>
      <c r="M436" s="20">
        <v>2298.17</v>
      </c>
      <c r="N436" s="20">
        <v>0</v>
      </c>
      <c r="O436" s="20">
        <v>0</v>
      </c>
    </row>
    <row r="437" spans="1:21" ht="12.5" x14ac:dyDescent="0.25">
      <c r="H437" s="9" t="s">
        <v>839</v>
      </c>
      <c r="I437" s="13" t="s">
        <v>840</v>
      </c>
      <c r="J437" s="20">
        <v>0</v>
      </c>
      <c r="K437" s="20">
        <v>0</v>
      </c>
      <c r="L437" s="20">
        <v>2298.17</v>
      </c>
      <c r="M437" s="20">
        <v>2298.17</v>
      </c>
      <c r="N437" s="20">
        <v>0</v>
      </c>
      <c r="O437" s="20">
        <v>0</v>
      </c>
    </row>
    <row r="438" spans="1:21" ht="12.5" x14ac:dyDescent="0.25">
      <c r="I438" s="13" t="s">
        <v>75</v>
      </c>
      <c r="J438" s="20">
        <f t="shared" ref="J438:M438" si="0">SUM(J5+J215+J354+J364+J377)</f>
        <v>286138.59999999998</v>
      </c>
      <c r="K438" s="20">
        <f t="shared" si="0"/>
        <v>207975.18</v>
      </c>
      <c r="L438" s="20">
        <f t="shared" si="0"/>
        <v>17224247.309999999</v>
      </c>
      <c r="M438" s="20">
        <f t="shared" si="0"/>
        <v>17224247.309999999</v>
      </c>
      <c r="N438" s="20"/>
      <c r="O438" s="20"/>
      <c r="P438" s="7"/>
      <c r="Q438" s="7"/>
      <c r="R438" s="7"/>
      <c r="S438" s="7"/>
      <c r="T438" s="7"/>
      <c r="U438" s="7"/>
    </row>
    <row r="439" spans="1:21" ht="12.5" x14ac:dyDescent="0.25">
      <c r="A439" s="9" t="s">
        <v>841</v>
      </c>
    </row>
    <row r="440" spans="1:21" ht="12.75" customHeight="1" x14ac:dyDescent="0.25">
      <c r="J440" s="19">
        <f>J438-K438</f>
        <v>78163.419999999984</v>
      </c>
      <c r="L440" s="19">
        <f>L438-M438</f>
        <v>0</v>
      </c>
      <c r="R440" s="18"/>
    </row>
  </sheetData>
  <mergeCells count="6">
    <mergeCell ref="Q45:V47"/>
    <mergeCell ref="A3:B3"/>
    <mergeCell ref="C3:D3"/>
    <mergeCell ref="E3:F3"/>
    <mergeCell ref="P10:W12"/>
    <mergeCell ref="P25:T29"/>
  </mergeCells>
  <pageMargins left="0" right="0" top="0" bottom="0" header="0" footer="0"/>
  <pageSetup paperSize="9" fitToWidth="0" fitToHeight="0" orientation="landscape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3F3F-F0B1-4DA8-B027-8850EF6A9281}">
  <dimension ref="B2:D31"/>
  <sheetViews>
    <sheetView tabSelected="1" workbookViewId="0">
      <selection activeCell="C3" sqref="C3"/>
    </sheetView>
  </sheetViews>
  <sheetFormatPr defaultRowHeight="12.5" x14ac:dyDescent="0.25"/>
  <cols>
    <col min="3" max="3" width="9.90625" bestFit="1" customWidth="1"/>
  </cols>
  <sheetData>
    <row r="2" spans="2:4" x14ac:dyDescent="0.25">
      <c r="B2" t="s">
        <v>873</v>
      </c>
      <c r="C2" s="30">
        <v>45801</v>
      </c>
    </row>
    <row r="3" spans="2:4" ht="13" x14ac:dyDescent="0.3">
      <c r="C3" s="23" t="s">
        <v>847</v>
      </c>
    </row>
    <row r="5" spans="2:4" x14ac:dyDescent="0.25">
      <c r="B5" t="s">
        <v>846</v>
      </c>
      <c r="C5" t="s">
        <v>845</v>
      </c>
    </row>
    <row r="6" spans="2:4" ht="13" x14ac:dyDescent="0.3">
      <c r="C6" s="23">
        <v>1</v>
      </c>
      <c r="D6" s="23" t="s">
        <v>849</v>
      </c>
    </row>
    <row r="7" spans="2:4" x14ac:dyDescent="0.25">
      <c r="C7" t="s">
        <v>848</v>
      </c>
      <c r="D7" t="s">
        <v>876</v>
      </c>
    </row>
    <row r="8" spans="2:4" x14ac:dyDescent="0.25">
      <c r="C8" t="s">
        <v>850</v>
      </c>
      <c r="D8" t="s">
        <v>875</v>
      </c>
    </row>
    <row r="10" spans="2:4" ht="13" x14ac:dyDescent="0.3">
      <c r="C10" s="23">
        <v>2</v>
      </c>
      <c r="D10" s="23" t="s">
        <v>851</v>
      </c>
    </row>
    <row r="11" spans="2:4" x14ac:dyDescent="0.25">
      <c r="C11" t="s">
        <v>848</v>
      </c>
      <c r="D11" t="s">
        <v>880</v>
      </c>
    </row>
    <row r="12" spans="2:4" x14ac:dyDescent="0.25">
      <c r="C12" t="s">
        <v>850</v>
      </c>
      <c r="D12" t="s">
        <v>852</v>
      </c>
    </row>
    <row r="13" spans="2:4" x14ac:dyDescent="0.25">
      <c r="C13" t="s">
        <v>879</v>
      </c>
      <c r="D13" t="s">
        <v>878</v>
      </c>
    </row>
    <row r="15" spans="2:4" ht="13" x14ac:dyDescent="0.3">
      <c r="C15" s="23">
        <v>3</v>
      </c>
      <c r="D15" s="23" t="s">
        <v>853</v>
      </c>
    </row>
    <row r="16" spans="2:4" x14ac:dyDescent="0.25">
      <c r="D16" t="s">
        <v>881</v>
      </c>
    </row>
    <row r="18" spans="3:4" ht="13" x14ac:dyDescent="0.3">
      <c r="C18" s="23">
        <v>4</v>
      </c>
      <c r="D18" s="23" t="s">
        <v>854</v>
      </c>
    </row>
    <row r="19" spans="3:4" x14ac:dyDescent="0.25">
      <c r="C19" t="s">
        <v>848</v>
      </c>
      <c r="D19" t="s">
        <v>855</v>
      </c>
    </row>
    <row r="21" spans="3:4" ht="13" x14ac:dyDescent="0.3">
      <c r="C21" s="23">
        <v>6</v>
      </c>
      <c r="D21" s="23" t="s">
        <v>856</v>
      </c>
    </row>
    <row r="22" spans="3:4" x14ac:dyDescent="0.25">
      <c r="C22" t="s">
        <v>848</v>
      </c>
      <c r="D22" t="s">
        <v>857</v>
      </c>
    </row>
    <row r="25" spans="3:4" x14ac:dyDescent="0.25">
      <c r="C25">
        <v>7</v>
      </c>
      <c r="D25" t="s">
        <v>874</v>
      </c>
    </row>
    <row r="27" spans="3:4" x14ac:dyDescent="0.25">
      <c r="C27">
        <v>8</v>
      </c>
      <c r="D27" t="s">
        <v>877</v>
      </c>
    </row>
    <row r="29" spans="3:4" x14ac:dyDescent="0.25">
      <c r="C29">
        <v>9</v>
      </c>
      <c r="D29" t="s">
        <v>858</v>
      </c>
    </row>
    <row r="31" spans="3:4" x14ac:dyDescent="0.25">
      <c r="C31">
        <v>10</v>
      </c>
      <c r="D31" t="s">
        <v>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E8DC-00DE-457E-A2AB-245025719FC5}">
  <dimension ref="B4:F46"/>
  <sheetViews>
    <sheetView workbookViewId="0">
      <selection activeCell="D14" sqref="D14"/>
    </sheetView>
  </sheetViews>
  <sheetFormatPr defaultRowHeight="12.5" x14ac:dyDescent="0.25"/>
  <cols>
    <col min="4" max="4" width="12.6328125" customWidth="1"/>
    <col min="6" max="6" width="14" customWidth="1"/>
  </cols>
  <sheetData>
    <row r="4" spans="2:6" x14ac:dyDescent="0.25">
      <c r="C4" t="s">
        <v>860</v>
      </c>
    </row>
    <row r="6" spans="2:6" ht="13" x14ac:dyDescent="0.3">
      <c r="B6" s="23">
        <v>1</v>
      </c>
      <c r="C6" s="23" t="s">
        <v>28</v>
      </c>
    </row>
    <row r="8" spans="2:6" ht="13" x14ac:dyDescent="0.3">
      <c r="C8" s="23" t="s">
        <v>869</v>
      </c>
      <c r="D8" s="23" t="s">
        <v>872</v>
      </c>
      <c r="E8" s="23"/>
      <c r="F8" s="23" t="s">
        <v>861</v>
      </c>
    </row>
    <row r="9" spans="2:6" ht="13" x14ac:dyDescent="0.25">
      <c r="C9">
        <v>1</v>
      </c>
      <c r="D9" s="26">
        <v>506</v>
      </c>
      <c r="F9" s="24">
        <v>10669</v>
      </c>
    </row>
    <row r="10" spans="2:6" ht="13" x14ac:dyDescent="0.25">
      <c r="C10">
        <v>2</v>
      </c>
      <c r="D10" s="27" t="s">
        <v>862</v>
      </c>
      <c r="F10" s="24">
        <v>30186</v>
      </c>
    </row>
    <row r="11" spans="2:6" ht="13" x14ac:dyDescent="0.25">
      <c r="C11">
        <v>3</v>
      </c>
      <c r="D11" s="26">
        <v>633</v>
      </c>
      <c r="F11" s="24">
        <v>10075</v>
      </c>
    </row>
    <row r="12" spans="2:6" ht="13" x14ac:dyDescent="0.25">
      <c r="C12">
        <v>4</v>
      </c>
      <c r="D12" s="26">
        <v>911</v>
      </c>
      <c r="F12" s="24">
        <v>18083</v>
      </c>
    </row>
    <row r="13" spans="2:6" ht="13" x14ac:dyDescent="0.25">
      <c r="C13">
        <v>5</v>
      </c>
      <c r="D13" s="26">
        <v>990</v>
      </c>
      <c r="F13" s="24">
        <v>12612</v>
      </c>
    </row>
    <row r="14" spans="2:6" ht="13" x14ac:dyDescent="0.25">
      <c r="C14">
        <v>6</v>
      </c>
      <c r="D14" s="26">
        <v>1077</v>
      </c>
      <c r="F14" s="24">
        <v>12892</v>
      </c>
    </row>
    <row r="15" spans="2:6" ht="13" x14ac:dyDescent="0.25">
      <c r="C15">
        <v>7</v>
      </c>
      <c r="D15" s="26">
        <v>1121</v>
      </c>
      <c r="F15" s="24">
        <v>15698</v>
      </c>
    </row>
    <row r="16" spans="2:6" ht="13" x14ac:dyDescent="0.25">
      <c r="C16">
        <v>8</v>
      </c>
      <c r="D16" s="26">
        <v>1203</v>
      </c>
      <c r="F16" s="24">
        <v>12006.4</v>
      </c>
    </row>
    <row r="17" spans="2:6" ht="13" x14ac:dyDescent="0.25">
      <c r="C17">
        <v>9</v>
      </c>
      <c r="D17" s="26">
        <v>1188</v>
      </c>
      <c r="F17" s="24">
        <v>10995.28</v>
      </c>
    </row>
    <row r="18" spans="2:6" ht="13" x14ac:dyDescent="0.25">
      <c r="C18">
        <v>10</v>
      </c>
      <c r="D18" s="28" t="s">
        <v>863</v>
      </c>
      <c r="F18" s="24">
        <v>15700</v>
      </c>
    </row>
    <row r="19" spans="2:6" ht="13" x14ac:dyDescent="0.25">
      <c r="C19">
        <v>11</v>
      </c>
      <c r="D19" s="28" t="s">
        <v>864</v>
      </c>
      <c r="F19" s="24">
        <v>11367.52</v>
      </c>
    </row>
    <row r="20" spans="2:6" ht="13" x14ac:dyDescent="0.25">
      <c r="C20">
        <v>12</v>
      </c>
      <c r="D20" s="28" t="s">
        <v>865</v>
      </c>
      <c r="F20" s="24">
        <v>24881</v>
      </c>
    </row>
    <row r="21" spans="2:6" ht="13" x14ac:dyDescent="0.25">
      <c r="C21">
        <v>13</v>
      </c>
      <c r="D21" s="28" t="s">
        <v>866</v>
      </c>
      <c r="F21" s="24">
        <v>24881</v>
      </c>
    </row>
    <row r="22" spans="2:6" ht="13" x14ac:dyDescent="0.25">
      <c r="C22">
        <v>14</v>
      </c>
      <c r="D22" s="28" t="s">
        <v>867</v>
      </c>
      <c r="F22" s="24">
        <v>41812.18</v>
      </c>
    </row>
    <row r="23" spans="2:6" ht="13" x14ac:dyDescent="0.25">
      <c r="C23">
        <v>15</v>
      </c>
      <c r="D23" s="28" t="s">
        <v>868</v>
      </c>
      <c r="F23" s="24">
        <v>67343.5</v>
      </c>
    </row>
    <row r="24" spans="2:6" ht="13" x14ac:dyDescent="0.25">
      <c r="C24">
        <v>16</v>
      </c>
      <c r="D24" s="26">
        <v>559</v>
      </c>
      <c r="F24" s="24">
        <v>19728</v>
      </c>
    </row>
    <row r="25" spans="2:6" ht="13" x14ac:dyDescent="0.25">
      <c r="C25">
        <v>17</v>
      </c>
      <c r="D25" s="26">
        <v>608</v>
      </c>
      <c r="F25" s="24">
        <v>25414.75</v>
      </c>
    </row>
    <row r="26" spans="2:6" ht="13" x14ac:dyDescent="0.25">
      <c r="C26">
        <v>18</v>
      </c>
      <c r="D26" s="26">
        <v>703</v>
      </c>
      <c r="F26" s="24">
        <v>22734</v>
      </c>
    </row>
    <row r="27" spans="2:6" ht="13" x14ac:dyDescent="0.25">
      <c r="C27">
        <v>19</v>
      </c>
      <c r="D27" s="26">
        <v>623</v>
      </c>
      <c r="F27" s="24">
        <v>15720</v>
      </c>
    </row>
    <row r="28" spans="2:6" ht="13" x14ac:dyDescent="0.25">
      <c r="C28">
        <v>20</v>
      </c>
      <c r="D28" s="26">
        <v>938</v>
      </c>
      <c r="F28" s="24">
        <v>17774.400000000001</v>
      </c>
    </row>
    <row r="29" spans="2:6" ht="13" x14ac:dyDescent="0.25">
      <c r="C29">
        <v>21</v>
      </c>
      <c r="D29" s="26">
        <v>1219</v>
      </c>
      <c r="F29" s="24">
        <v>11825</v>
      </c>
    </row>
    <row r="30" spans="2:6" ht="13" x14ac:dyDescent="0.25">
      <c r="D30" s="26"/>
      <c r="F30" s="24"/>
    </row>
    <row r="31" spans="2:6" x14ac:dyDescent="0.25">
      <c r="D31" s="26"/>
    </row>
    <row r="32" spans="2:6" ht="13" x14ac:dyDescent="0.3">
      <c r="B32" s="23">
        <v>2</v>
      </c>
      <c r="C32" s="23" t="s">
        <v>871</v>
      </c>
      <c r="D32" s="26"/>
    </row>
    <row r="33" spans="3:6" ht="13" x14ac:dyDescent="0.3">
      <c r="C33" s="23"/>
      <c r="D33" s="26"/>
    </row>
    <row r="34" spans="3:6" ht="13" x14ac:dyDescent="0.3">
      <c r="C34" s="23" t="s">
        <v>870</v>
      </c>
      <c r="D34" s="29" t="s">
        <v>872</v>
      </c>
      <c r="E34" s="23"/>
      <c r="F34" s="23" t="s">
        <v>861</v>
      </c>
    </row>
    <row r="35" spans="3:6" ht="13" x14ac:dyDescent="0.25">
      <c r="C35">
        <v>1</v>
      </c>
      <c r="D35" s="26">
        <v>670</v>
      </c>
      <c r="F35" s="25">
        <v>10896.48</v>
      </c>
    </row>
    <row r="36" spans="3:6" ht="13" x14ac:dyDescent="0.25">
      <c r="C36">
        <v>2</v>
      </c>
      <c r="D36" s="26">
        <v>554</v>
      </c>
      <c r="F36" s="25">
        <v>17620.29</v>
      </c>
    </row>
    <row r="37" spans="3:6" ht="13" x14ac:dyDescent="0.25">
      <c r="C37">
        <v>3</v>
      </c>
      <c r="D37" s="26">
        <v>542</v>
      </c>
      <c r="F37" s="25">
        <v>11745.2</v>
      </c>
    </row>
    <row r="38" spans="3:6" ht="13" x14ac:dyDescent="0.25">
      <c r="C38">
        <v>4</v>
      </c>
      <c r="D38" s="26">
        <v>516</v>
      </c>
      <c r="F38" s="25">
        <v>18197.419999999998</v>
      </c>
    </row>
    <row r="39" spans="3:6" ht="13" x14ac:dyDescent="0.25">
      <c r="C39">
        <v>5</v>
      </c>
      <c r="D39" s="26">
        <v>502</v>
      </c>
      <c r="F39" s="25">
        <v>12985.31</v>
      </c>
    </row>
    <row r="40" spans="3:6" ht="13" x14ac:dyDescent="0.25">
      <c r="C40">
        <v>6</v>
      </c>
      <c r="D40" s="26">
        <v>494</v>
      </c>
      <c r="F40" s="25">
        <v>16210.25</v>
      </c>
    </row>
    <row r="41" spans="3:6" ht="13" x14ac:dyDescent="0.25">
      <c r="C41">
        <v>7</v>
      </c>
      <c r="D41" s="26">
        <v>259</v>
      </c>
      <c r="F41" s="25">
        <v>12224.04</v>
      </c>
    </row>
    <row r="42" spans="3:6" ht="13" x14ac:dyDescent="0.25">
      <c r="C42">
        <v>8</v>
      </c>
      <c r="D42" s="26">
        <v>252</v>
      </c>
      <c r="F42" s="25">
        <v>34290.6</v>
      </c>
    </row>
    <row r="43" spans="3:6" ht="13" x14ac:dyDescent="0.25">
      <c r="C43">
        <v>9</v>
      </c>
      <c r="D43" s="26">
        <v>228</v>
      </c>
      <c r="F43" s="25">
        <v>17928.91</v>
      </c>
    </row>
    <row r="44" spans="3:6" ht="13" x14ac:dyDescent="0.25">
      <c r="C44">
        <v>10</v>
      </c>
      <c r="D44" s="26">
        <v>118</v>
      </c>
      <c r="F44" s="25">
        <v>13547.8</v>
      </c>
    </row>
    <row r="45" spans="3:6" ht="13" x14ac:dyDescent="0.25">
      <c r="C45">
        <v>11</v>
      </c>
      <c r="D45" s="26">
        <v>62</v>
      </c>
      <c r="F45" s="25">
        <v>18256.48</v>
      </c>
    </row>
    <row r="46" spans="3:6" ht="13" x14ac:dyDescent="0.25">
      <c r="C46">
        <v>12</v>
      </c>
      <c r="D46" s="26">
        <v>416</v>
      </c>
      <c r="F46" s="24">
        <v>11847.28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 Balance- working </vt:lpstr>
      <vt:lpstr>Ramidos- Requirement</vt:lpstr>
      <vt:lpstr>Finding, requirement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Babu Prasai</dc:creator>
  <cp:lastModifiedBy>Prashant Babu Prasai</cp:lastModifiedBy>
  <dcterms:created xsi:type="dcterms:W3CDTF">2025-05-01T08:14:39Z</dcterms:created>
  <dcterms:modified xsi:type="dcterms:W3CDTF">2025-05-24T11:41:34Z</dcterms:modified>
</cp:coreProperties>
</file>