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51" windowHeight="10020" activeTab="1"/>
  </bookViews>
  <sheets>
    <sheet name="Bug report" sheetId="1" r:id="rId1"/>
    <sheet name="Mind Map" sheetId="2" r:id="rId2"/>
  </sheets>
  <calcPr calcId="144525"/>
</workbook>
</file>

<file path=xl/sharedStrings.xml><?xml version="1.0" encoding="utf-8"?>
<sst xmlns="http://schemas.openxmlformats.org/spreadsheetml/2006/main" count="88">
  <si>
    <t>Product name</t>
  </si>
  <si>
    <t>Menu Calculator</t>
  </si>
  <si>
    <t>ISSUE SUMMARY</t>
  </si>
  <si>
    <t>ISSUE TYPE</t>
  </si>
  <si>
    <t>Total</t>
  </si>
  <si>
    <t>Test case developed by</t>
  </si>
  <si>
    <t>Mumtahina Parvin</t>
  </si>
  <si>
    <t>MAJOR</t>
  </si>
  <si>
    <t>GUI</t>
  </si>
  <si>
    <t>Test case reviwed by</t>
  </si>
  <si>
    <t xml:space="preserve">Yuliya Yakovleva
</t>
  </si>
  <si>
    <t>AVERAGE</t>
  </si>
  <si>
    <t>Functional</t>
  </si>
  <si>
    <t>Environment</t>
  </si>
  <si>
    <t>Microsoft Edge 107.0.1418.52 (64-bit) 
Operating system Windows 10 Version 21H2</t>
  </si>
  <si>
    <t>MINOR</t>
  </si>
  <si>
    <t>Total Issues</t>
  </si>
  <si>
    <t>Reported</t>
  </si>
  <si>
    <t>Issue no</t>
  </si>
  <si>
    <t>Module Name</t>
  </si>
  <si>
    <t>Issue summary</t>
  </si>
  <si>
    <t>Issue type</t>
  </si>
  <si>
    <t>Priority</t>
  </si>
  <si>
    <t>Severity</t>
  </si>
  <si>
    <t>Issue Steps Description</t>
  </si>
  <si>
    <t>Expected Result</t>
  </si>
  <si>
    <t>Actual Result</t>
  </si>
  <si>
    <t>Responsive View</t>
  </si>
  <si>
    <t>Website is not giving 
responsive view in deferent devices</t>
  </si>
  <si>
    <t>Minor</t>
  </si>
  <si>
    <t>Go to the URL
Click F12 on keyboard
Click ctrl+shift+m on keyboard</t>
  </si>
  <si>
    <t>all the contents should
 be aligned Properly in different types of displays.</t>
  </si>
  <si>
    <t>After clicking on mobile view the application's responsive view isn't working properly or contents are not aligned properly.</t>
  </si>
  <si>
    <t>√</t>
  </si>
  <si>
    <t>The restart button is disappered
when the display size is in mobile display or 420*766</t>
  </si>
  <si>
    <t>Major</t>
  </si>
  <si>
    <t>1.Browse the URL of the website
2.click the F12 key on keyboard
3.click toggle device simulation on the top left corner</t>
  </si>
  <si>
    <t>Start again button should be displayed in any kind of display size</t>
  </si>
  <si>
    <t>The Start again button on the top left corner is disappeared in mobile view display size</t>
  </si>
  <si>
    <t>There is no space between checkbox and menu item</t>
  </si>
  <si>
    <t>1.Go to the homepage
2.Select days one by one from dropdown menu</t>
  </si>
  <si>
    <t>There should be a space between checkbox and menu list on everyday menu items page</t>
  </si>
  <si>
    <t>There is no space between checkbox and menu list on  everyday menu items page</t>
  </si>
  <si>
    <t>the warning box is for empty order is not properly showed in mobile view</t>
  </si>
  <si>
    <t>average</t>
  </si>
  <si>
    <t>Go to the URL
Click F12 on keyboard
Click ctrl+shift+m on keyboard
keep unchecked all the checkbox item
click on the button "Make the order"</t>
  </si>
  <si>
    <t>Warning box should be properly viewed while empty ordering.</t>
  </si>
  <si>
    <t>Warning box is not being properly viewed while empty ordering</t>
  </si>
  <si>
    <t>Make The Order</t>
  </si>
  <si>
    <t>Double click at a time on the button 'Make the order' gives a bug warning</t>
  </si>
  <si>
    <t>Go the the homepage
Click on the button "Make the order" at a time</t>
  </si>
  <si>
    <t>Warning on top should not be appeared after double click on the button "Make the order"</t>
  </si>
  <si>
    <t>A warning appeared on top after double click on the button "Make the order"</t>
  </si>
  <si>
    <t> Without selecting any item by clicking on Make the order button extra balance is added to the account </t>
  </si>
  <si>
    <t>1.Browse the URL of the website
2. keep all the checkbox unchecked
3.click on the button Make the order</t>
  </si>
  <si>
    <t>Without selecting any item by clicking on Make the order account balance should not be changed</t>
  </si>
  <si>
    <t>Without selecting any item by clicking on Make the order button extra balance is added to the account </t>
  </si>
  <si>
    <t>Checkbox Selection</t>
  </si>
  <si>
    <t>Selection of checkboxes disappeared after clicking on button 'Make the order'</t>
  </si>
  <si>
    <t>1.Browse the URL
2.Select some items in any day
3.Check the order amount
4.Click the button 'Make the order'
5.Check the selection of those checkbox</t>
  </si>
  <si>
    <t>After Clicking on the button 'Make the order' the selected checkbox should not be disappeared</t>
  </si>
  <si>
    <t>After clicking on 'Make the order' button the checkbox selection disappeared</t>
  </si>
  <si>
    <t>Order History</t>
  </si>
  <si>
    <t>The order history doesn't show the fractional value of cost</t>
  </si>
  <si>
    <t xml:space="preserve">1.Browse the URL of the website
2.Check account balance
3.Select any menu item checkbox with 4.the cost of fractional value
5.Click the button Make the order
6.Check the order history
</t>
  </si>
  <si>
    <t>Order history should show the fractional amount of costs</t>
  </si>
  <si>
    <t>Order history doesn't keep the fractional amount costs.</t>
  </si>
  <si>
    <t>The offer price is not shown which is compensated by contour</t>
  </si>
  <si>
    <t>Go to the homepage
Select any checkbox items 
Click on the button "Make the order"</t>
  </si>
  <si>
    <t>The offer amount of cost should be shown which is compensated by contour.</t>
  </si>
  <si>
    <t>The offer amount of cost isn't shown which is compensated by contour.</t>
  </si>
  <si>
    <t>every time clicking empty order gives the history</t>
  </si>
  <si>
    <t>Go to the menu pages
 keep unselect all the items
Click on the button "Make the order"</t>
  </si>
  <si>
    <t>Every time by submitting empty order should not give the order history instead should keep only the warning.</t>
  </si>
  <si>
    <t>Every time submitting an empty order it gives the order history of cutting 0 rub from account</t>
  </si>
  <si>
    <t>Account Balance</t>
  </si>
  <si>
    <t>Choosing every day from the drop-down menu by ordering bread item adds extra balance to the account</t>
  </si>
  <si>
    <t>1.Browse the URL of the website
2.Check account balance
3.Click drop down menu
4.Choose a day from Tuesday to Sunday
5.Click on the Bread item checkbox 
6.Click the button Make the order
Check Account balance</t>
  </si>
  <si>
    <t xml:space="preserve">Ordering salad item on thursday doesn't cost any but add money to the account </t>
  </si>
  <si>
    <t>1.Browse the URL of the website
2.Check account balance
3.Click drop down menu
4.Choose Thursday
5.Click on the Salad item checkbox 
6.Click the button Make the order
7.Check Account balance</t>
  </si>
  <si>
    <t>By ordering Salad item from Thursday menu account balance should not be changed</t>
  </si>
  <si>
    <t>By ordering Salad item from Thursday menu adds extra balance to the account</t>
  </si>
  <si>
    <t>Ordering soup item on Saturday, the amount of order doesn't appear for more than one time order</t>
  </si>
  <si>
    <t xml:space="preserve"> 1. Browse the URL of the website
 2.Click drop down menu
 3.Choose *Thursday*
 4.Click on the *Soup item* checkbox
 5.Check *Order amount*</t>
  </si>
  <si>
    <t>Ordering Soup item on Saturday, the amount of order should appear for every time order.</t>
  </si>
  <si>
    <t xml:space="preserve"> Ordering soup item on Saturday, the amount of order doesn't appear for more than one time order</t>
  </si>
  <si>
    <t>Select all/Cancel all button</t>
  </si>
  <si>
    <t>There is no Select all items or unselect all items button in everyday menu page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</si>
</sst>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3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4" tint="-0.25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sz val="10.5"/>
      <color rgb="FF172B4D"/>
      <name val="Segoe UI"/>
      <charset val="134"/>
    </font>
    <font>
      <b/>
      <sz val="11"/>
      <color theme="5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b/>
      <sz val="11"/>
      <color theme="9"/>
      <name val="Calibri"/>
      <charset val="134"/>
      <scheme val="minor"/>
    </font>
    <font>
      <b/>
      <sz val="11"/>
      <color rgb="FF002060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4" fillId="3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39" borderId="18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0" fillId="25" borderId="14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41" borderId="19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9" fillId="40" borderId="20" applyNumberForma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6" fillId="40" borderId="19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ont="1" applyFill="1">
      <alignment vertical="center"/>
    </xf>
    <xf numFmtId="0" fontId="1" fillId="4" borderId="1" xfId="0" applyFont="1" applyFill="1" applyBorder="1">
      <alignment vertical="center"/>
    </xf>
    <xf numFmtId="0" fontId="2" fillId="5" borderId="1" xfId="10" applyFont="1" applyFill="1" applyBorder="1">
      <alignment vertical="center"/>
    </xf>
    <xf numFmtId="0" fontId="0" fillId="0" borderId="0" xfId="0" applyBorder="1">
      <alignment vertical="center"/>
    </xf>
    <xf numFmtId="0" fontId="1" fillId="6" borderId="2" xfId="0" applyFont="1" applyFill="1" applyBorder="1" applyAlignment="1">
      <alignment horizontal="center" vertical="center" wrapText="1"/>
    </xf>
    <xf numFmtId="0" fontId="3" fillId="5" borderId="1" xfId="0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4" fillId="7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6" borderId="5" xfId="0" applyFont="1" applyFill="1" applyBorder="1" applyAlignment="1">
      <alignment vertical="center" wrapText="1"/>
    </xf>
    <xf numFmtId="0" fontId="1" fillId="6" borderId="6" xfId="0" applyFont="1" applyFill="1" applyBorder="1">
      <alignment vertical="center"/>
    </xf>
    <xf numFmtId="0" fontId="1" fillId="6" borderId="7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b val="1"/>
      </font>
      <fill>
        <patternFill patternType="solid">
          <fgColor rgb="FFFF0000"/>
          <bgColor rgb="FFFF0000"/>
        </patternFill>
      </fill>
    </dxf>
    <dxf>
      <font>
        <b val="1"/>
      </font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colors>
    <mruColors>
      <color rgb="000766D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Issue Chart</a:t>
            </a:r>
          </a:p>
        </c:rich>
      </c:tx>
      <c:layout>
        <c:manualLayout>
          <c:xMode val="edge"/>
          <c:yMode val="edge"/>
          <c:x val="0.327040427154844"/>
          <c:y val="0.01018675721561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'Bug report'!$H$2:$H$6</c15:sqref>
                  </c15:fullRef>
                </c:ext>
              </c:extLst>
              <c:f>'Bug report'!$H$3:$H$5</c:f>
              <c:strCache>
                <c:ptCount val="3"/>
                <c:pt idx="0">
                  <c:v>MAJOR</c:v>
                </c:pt>
                <c:pt idx="1">
                  <c:v>AVERAGE</c:v>
                </c:pt>
                <c:pt idx="2">
                  <c:v>MINOR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'Bug report'!$I$2:$I$6</c15:sqref>
                  </c15:fullRef>
                </c:ext>
              </c:extLst>
              <c:f>'Bug report'!$I$3:$I$5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4008278716799"/>
          <c:y val="0.45258473125641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Bug reported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>
                  <a:tint val="76667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>
                  <a:shade val="76667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'Bug report'!$H$2:$H$7</c15:sqref>
                  </c15:fullRef>
                </c:ext>
              </c:extLst>
              <c:f>'Bug report'!$H$6:$H$7</c:f>
              <c:strCache>
                <c:ptCount val="2"/>
                <c:pt idx="0">
                  <c:v>Total Issues</c:v>
                </c:pt>
                <c:pt idx="1">
                  <c:v>Reported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'Bug report'!$I$2:$I$7</c15:sqref>
                  </c15:fullRef>
                </c:ext>
              </c:extLst>
              <c:f>'Bug report'!$I$6:$I$7</c:f>
              <c:numCache>
                <c:formatCode>General</c:formatCode>
                <c:ptCount val="2"/>
                <c:pt idx="0">
                  <c:v>14</c:v>
                </c:pt>
                <c:pt idx="1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6043799095453"/>
          <c:y val="0.475770925110132"/>
          <c:w val="0.342775529635801"/>
          <c:h val="0.30057607590647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ISSUE TYPE</a:t>
            </a:r>
          </a:p>
        </c:rich>
      </c:tx>
      <c:layout>
        <c:manualLayout>
          <c:xMode val="edge"/>
          <c:yMode val="edge"/>
          <c:x val="0.219303097345133"/>
          <c:y val="0.040770101925254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'Bug report'!$N$2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'Bug report'!$M$3:$M$4</c:f>
              <c:strCache>
                <c:ptCount val="2"/>
                <c:pt idx="0">
                  <c:v>GUI</c:v>
                </c:pt>
                <c:pt idx="1">
                  <c:v>Functional</c:v>
                </c:pt>
              </c:strCache>
            </c:strRef>
          </c:cat>
          <c:val>
            <c:numRef>
              <c:f>'Bug report'!$N$3:$N$4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90805</xdr:colOff>
      <xdr:row>0</xdr:row>
      <xdr:rowOff>40640</xdr:rowOff>
    </xdr:from>
    <xdr:to>
      <xdr:col>4</xdr:col>
      <xdr:colOff>594360</xdr:colOff>
      <xdr:row>6</xdr:row>
      <xdr:rowOff>133985</xdr:rowOff>
    </xdr:to>
    <xdr:graphicFrame>
      <xdr:nvGraphicFramePr>
        <xdr:cNvPr id="2" name="Chart 1"/>
        <xdr:cNvGraphicFramePr/>
      </xdr:nvGraphicFramePr>
      <xdr:xfrm>
        <a:off x="4076065" y="40640"/>
        <a:ext cx="3201035" cy="1858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</xdr:colOff>
      <xdr:row>0</xdr:row>
      <xdr:rowOff>3175</xdr:rowOff>
    </xdr:from>
    <xdr:to>
      <xdr:col>6</xdr:col>
      <xdr:colOff>2129155</xdr:colOff>
      <xdr:row>6</xdr:row>
      <xdr:rowOff>122555</xdr:rowOff>
    </xdr:to>
    <xdr:graphicFrame>
      <xdr:nvGraphicFramePr>
        <xdr:cNvPr id="3" name="Chart 2"/>
        <xdr:cNvGraphicFramePr/>
      </xdr:nvGraphicFramePr>
      <xdr:xfrm>
        <a:off x="7363460" y="3175"/>
        <a:ext cx="2667635" cy="1884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302260</xdr:colOff>
      <xdr:row>4</xdr:row>
      <xdr:rowOff>105410</xdr:rowOff>
    </xdr:from>
    <xdr:to>
      <xdr:col>15</xdr:col>
      <xdr:colOff>165735</xdr:colOff>
      <xdr:row>11</xdr:row>
      <xdr:rowOff>671830</xdr:rowOff>
    </xdr:to>
    <xdr:graphicFrame>
      <xdr:nvGraphicFramePr>
        <xdr:cNvPr id="5" name="Chart 4"/>
        <xdr:cNvGraphicFramePr/>
      </xdr:nvGraphicFramePr>
      <xdr:xfrm>
        <a:off x="14048740" y="1229995"/>
        <a:ext cx="3239135" cy="2242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17780</xdr:colOff>
      <xdr:row>0</xdr:row>
      <xdr:rowOff>7620</xdr:rowOff>
    </xdr:from>
    <xdr:ext cx="3352800" cy="557530"/>
    <xdr:sp>
      <xdr:nvSpPr>
        <xdr:cNvPr id="6" name="Rectangle 5"/>
        <xdr:cNvSpPr/>
      </xdr:nvSpPr>
      <xdr:spPr>
        <a:xfrm>
          <a:off x="17780" y="7620"/>
          <a:ext cx="3352800" cy="55753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p>
          <a:pPr algn="ctr"/>
          <a:r>
            <a:rPr lang="en-US" altLang="zh-CN" sz="2800" b="1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BUG REPORT</a:t>
          </a:r>
          <a:endParaRPr lang="en-US" altLang="zh-CN" sz="2800" b="1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16</xdr:col>
      <xdr:colOff>312420</xdr:colOff>
      <xdr:row>40</xdr:row>
      <xdr:rowOff>16510</xdr:rowOff>
    </xdr:to>
    <xdr:pic>
      <xdr:nvPicPr>
        <xdr:cNvPr id="2" name="Picture 1" descr="Bug Report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10058400" cy="7324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est-dinner-eng.demohoster.com/index.html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M12" sqref="M12"/>
    </sheetView>
  </sheetViews>
  <sheetFormatPr defaultColWidth="8.88888888888889" defaultRowHeight="14.4"/>
  <cols>
    <col min="1" max="1" width="19.8888888888889" customWidth="1"/>
    <col min="2" max="2" width="38.2222222222222" customWidth="1"/>
    <col min="3" max="3" width="28.2222222222222" customWidth="1"/>
    <col min="4" max="4" width="11.1111111111111" customWidth="1"/>
    <col min="7" max="7" width="32.2222222222222" customWidth="1"/>
    <col min="8" max="8" width="24" customWidth="1"/>
    <col min="9" max="9" width="20.1111111111111" customWidth="1"/>
    <col min="10" max="10" width="8.88888888888889" customWidth="1"/>
    <col min="11" max="11" width="11.5555555555556" customWidth="1"/>
    <col min="13" max="13" width="11" customWidth="1"/>
  </cols>
  <sheetData>
    <row r="1" ht="44" customHeight="1" spans="2:9">
      <c r="B1" s="2"/>
      <c r="C1" s="1"/>
      <c r="D1" s="1"/>
      <c r="E1" s="3"/>
      <c r="F1" s="1"/>
      <c r="G1" s="1"/>
      <c r="H1" s="1"/>
      <c r="I1" s="1"/>
    </row>
    <row r="2" spans="1:15">
      <c r="A2" s="4" t="s">
        <v>0</v>
      </c>
      <c r="B2" s="5" t="s">
        <v>1</v>
      </c>
      <c r="G2" s="6"/>
      <c r="H2" s="7" t="s">
        <v>2</v>
      </c>
      <c r="I2" s="37"/>
      <c r="J2" s="6"/>
      <c r="K2" s="6"/>
      <c r="L2" s="6"/>
      <c r="M2" s="38" t="s">
        <v>3</v>
      </c>
      <c r="N2" s="39" t="s">
        <v>4</v>
      </c>
      <c r="O2" s="6"/>
    </row>
    <row r="3" ht="15.15" spans="1:15">
      <c r="A3" s="4" t="s">
        <v>5</v>
      </c>
      <c r="B3" s="8" t="s">
        <v>6</v>
      </c>
      <c r="G3" s="6"/>
      <c r="H3" s="9" t="s">
        <v>7</v>
      </c>
      <c r="I3" s="9">
        <f>COUNTIF(E:E,"Major")</f>
        <v>7</v>
      </c>
      <c r="J3" s="6"/>
      <c r="K3" s="6"/>
      <c r="L3" s="6"/>
      <c r="M3" s="40" t="s">
        <v>8</v>
      </c>
      <c r="N3" s="41">
        <f>COUNTIF(D:D,"GUI")</f>
        <v>5</v>
      </c>
      <c r="O3" s="6"/>
    </row>
    <row r="4" ht="15" customHeight="1" spans="1:15">
      <c r="A4" s="4" t="s">
        <v>9</v>
      </c>
      <c r="B4" s="10" t="s">
        <v>10</v>
      </c>
      <c r="G4" s="6"/>
      <c r="H4" s="11" t="s">
        <v>11</v>
      </c>
      <c r="I4" s="11">
        <f>COUNTIF(E:E,"Average")</f>
        <v>4</v>
      </c>
      <c r="J4" s="6"/>
      <c r="K4" s="6"/>
      <c r="L4" s="6"/>
      <c r="M4" s="42" t="s">
        <v>12</v>
      </c>
      <c r="N4" s="43">
        <f>COUNTIF(D:D,"Functional")</f>
        <v>9</v>
      </c>
      <c r="O4" s="6"/>
    </row>
    <row r="5" ht="36" customHeight="1" spans="1:13">
      <c r="A5" s="4" t="s">
        <v>13</v>
      </c>
      <c r="B5" s="12" t="s">
        <v>14</v>
      </c>
      <c r="C5" s="6"/>
      <c r="G5" s="6"/>
      <c r="H5" s="9" t="s">
        <v>15</v>
      </c>
      <c r="I5" s="9">
        <f>COUNTIF(E:E,"minor")</f>
        <v>3</v>
      </c>
      <c r="J5" s="6"/>
      <c r="K5" s="6"/>
      <c r="L5" s="6"/>
      <c r="M5" s="6"/>
    </row>
    <row r="6" spans="2:13">
      <c r="B6" s="6"/>
      <c r="C6" s="6"/>
      <c r="G6" s="6"/>
      <c r="H6" s="13" t="s">
        <v>16</v>
      </c>
      <c r="I6" s="13">
        <f>SUM(I3:I5)</f>
        <v>14</v>
      </c>
      <c r="J6" s="6"/>
      <c r="K6" s="6"/>
      <c r="L6" s="6"/>
      <c r="M6" s="6"/>
    </row>
    <row r="7" s="1" customFormat="1" spans="7:13">
      <c r="G7" s="14"/>
      <c r="H7" s="15" t="s">
        <v>17</v>
      </c>
      <c r="I7" s="15">
        <f>COUNTIF(J:J,"√")</f>
        <v>13</v>
      </c>
      <c r="J7" s="14"/>
      <c r="K7" s="14"/>
      <c r="L7" s="14"/>
      <c r="M7" s="14"/>
    </row>
    <row r="8" s="1" customFormat="1" spans="8:12">
      <c r="H8" s="16"/>
      <c r="I8" s="16"/>
      <c r="J8" s="14"/>
      <c r="K8" s="14"/>
      <c r="L8" s="14"/>
    </row>
    <row r="9" s="1" customFormat="1" spans="8:12">
      <c r="H9" s="16"/>
      <c r="I9" s="16"/>
      <c r="J9" s="14"/>
      <c r="K9" s="14"/>
      <c r="L9" s="14"/>
    </row>
    <row r="10" spans="2:12">
      <c r="B10" s="6"/>
      <c r="C10" s="6"/>
      <c r="H10" s="17"/>
      <c r="I10" s="16"/>
      <c r="J10" s="6"/>
      <c r="K10" s="6"/>
      <c r="L10" s="6"/>
    </row>
    <row r="11" ht="24" customHeight="1" spans="1:12">
      <c r="A11" s="18" t="s">
        <v>18</v>
      </c>
      <c r="B11" s="18" t="s">
        <v>19</v>
      </c>
      <c r="C11" s="19" t="s">
        <v>20</v>
      </c>
      <c r="D11" s="18" t="s">
        <v>21</v>
      </c>
      <c r="E11" s="18" t="s">
        <v>22</v>
      </c>
      <c r="F11" s="18" t="s">
        <v>23</v>
      </c>
      <c r="G11" s="18" t="s">
        <v>24</v>
      </c>
      <c r="H11" s="18" t="s">
        <v>25</v>
      </c>
      <c r="I11" s="18" t="s">
        <v>26</v>
      </c>
      <c r="J11" s="44" t="s">
        <v>17</v>
      </c>
      <c r="K11" s="45"/>
      <c r="L11" s="6"/>
    </row>
    <row r="12" ht="102" customHeight="1" spans="1:12">
      <c r="A12" s="20">
        <v>1</v>
      </c>
      <c r="B12" s="21" t="s">
        <v>27</v>
      </c>
      <c r="C12" s="22" t="s">
        <v>28</v>
      </c>
      <c r="D12" s="23" t="s">
        <v>8</v>
      </c>
      <c r="E12" s="20" t="s">
        <v>29</v>
      </c>
      <c r="F12" s="20" t="s">
        <v>29</v>
      </c>
      <c r="G12" s="24" t="s">
        <v>30</v>
      </c>
      <c r="H12" s="22" t="s">
        <v>31</v>
      </c>
      <c r="I12" s="22" t="s">
        <v>32</v>
      </c>
      <c r="J12" s="46" t="s">
        <v>33</v>
      </c>
      <c r="K12" s="47"/>
      <c r="L12" s="6"/>
    </row>
    <row r="13" ht="57.6" spans="1:12">
      <c r="A13" s="20">
        <v>2</v>
      </c>
      <c r="B13" s="21" t="s">
        <v>27</v>
      </c>
      <c r="C13" s="22" t="s">
        <v>34</v>
      </c>
      <c r="D13" s="23" t="s">
        <v>8</v>
      </c>
      <c r="E13" s="25" t="s">
        <v>35</v>
      </c>
      <c r="F13" s="25" t="s">
        <v>35</v>
      </c>
      <c r="G13" s="24" t="s">
        <v>36</v>
      </c>
      <c r="H13" s="26" t="s">
        <v>37</v>
      </c>
      <c r="I13" s="22" t="s">
        <v>38</v>
      </c>
      <c r="J13" s="46" t="s">
        <v>33</v>
      </c>
      <c r="K13" s="48"/>
      <c r="L13" s="6"/>
    </row>
    <row r="14" ht="57.6" spans="1:11">
      <c r="A14" s="20">
        <v>3</v>
      </c>
      <c r="B14" s="21" t="s">
        <v>27</v>
      </c>
      <c r="C14" s="22" t="s">
        <v>39</v>
      </c>
      <c r="D14" s="23" t="s">
        <v>8</v>
      </c>
      <c r="E14" s="20" t="s">
        <v>29</v>
      </c>
      <c r="F14" s="20" t="s">
        <v>29</v>
      </c>
      <c r="G14" s="24" t="s">
        <v>40</v>
      </c>
      <c r="H14" s="22" t="s">
        <v>41</v>
      </c>
      <c r="I14" s="22" t="s">
        <v>42</v>
      </c>
      <c r="J14" s="46" t="s">
        <v>33</v>
      </c>
      <c r="K14" s="48"/>
    </row>
    <row r="15" ht="72" spans="1:11">
      <c r="A15" s="20">
        <v>4</v>
      </c>
      <c r="B15" s="21" t="s">
        <v>27</v>
      </c>
      <c r="C15" s="22" t="s">
        <v>43</v>
      </c>
      <c r="D15" s="23" t="s">
        <v>8</v>
      </c>
      <c r="E15" s="27" t="s">
        <v>44</v>
      </c>
      <c r="F15" s="27" t="s">
        <v>44</v>
      </c>
      <c r="G15" s="24" t="s">
        <v>45</v>
      </c>
      <c r="H15" s="22" t="s">
        <v>46</v>
      </c>
      <c r="I15" s="22" t="s">
        <v>47</v>
      </c>
      <c r="J15" s="46" t="s">
        <v>33</v>
      </c>
      <c r="K15" s="48"/>
    </row>
    <row r="16" ht="57.6" spans="1:11">
      <c r="A16" s="20">
        <v>5</v>
      </c>
      <c r="B16" s="28" t="s">
        <v>48</v>
      </c>
      <c r="C16" s="22" t="s">
        <v>49</v>
      </c>
      <c r="D16" s="29" t="s">
        <v>12</v>
      </c>
      <c r="E16" s="27" t="s">
        <v>44</v>
      </c>
      <c r="F16" s="27" t="s">
        <v>44</v>
      </c>
      <c r="G16" s="24" t="s">
        <v>50</v>
      </c>
      <c r="H16" s="22" t="s">
        <v>51</v>
      </c>
      <c r="I16" s="22" t="s">
        <v>52</v>
      </c>
      <c r="J16" s="46" t="s">
        <v>33</v>
      </c>
      <c r="K16" s="48"/>
    </row>
    <row r="17" ht="72" spans="1:11">
      <c r="A17" s="20">
        <v>6</v>
      </c>
      <c r="B17" s="28" t="s">
        <v>48</v>
      </c>
      <c r="C17" s="22" t="s">
        <v>53</v>
      </c>
      <c r="D17" s="29" t="s">
        <v>12</v>
      </c>
      <c r="E17" s="25" t="s">
        <v>35</v>
      </c>
      <c r="F17" s="25" t="s">
        <v>35</v>
      </c>
      <c r="G17" s="24" t="s">
        <v>54</v>
      </c>
      <c r="H17" s="22" t="s">
        <v>55</v>
      </c>
      <c r="I17" s="22" t="s">
        <v>56</v>
      </c>
      <c r="J17" s="46" t="s">
        <v>33</v>
      </c>
      <c r="K17" s="48"/>
    </row>
    <row r="18" ht="86.4" spans="1:11">
      <c r="A18" s="20">
        <v>7</v>
      </c>
      <c r="B18" s="30" t="s">
        <v>57</v>
      </c>
      <c r="C18" s="22" t="s">
        <v>58</v>
      </c>
      <c r="D18" s="29" t="s">
        <v>12</v>
      </c>
      <c r="E18" s="25" t="s">
        <v>35</v>
      </c>
      <c r="F18" s="25" t="s">
        <v>35</v>
      </c>
      <c r="G18" s="24" t="s">
        <v>59</v>
      </c>
      <c r="H18" s="22" t="s">
        <v>60</v>
      </c>
      <c r="I18" s="22" t="s">
        <v>61</v>
      </c>
      <c r="J18" s="46" t="s">
        <v>33</v>
      </c>
      <c r="K18" s="48"/>
    </row>
    <row r="19" ht="100.8" spans="1:11">
      <c r="A19" s="20">
        <v>8</v>
      </c>
      <c r="B19" s="31" t="s">
        <v>62</v>
      </c>
      <c r="C19" s="22" t="s">
        <v>63</v>
      </c>
      <c r="D19" s="29" t="s">
        <v>12</v>
      </c>
      <c r="E19" s="25" t="s">
        <v>35</v>
      </c>
      <c r="F19" s="25" t="s">
        <v>35</v>
      </c>
      <c r="G19" s="24" t="s">
        <v>64</v>
      </c>
      <c r="H19" s="22" t="s">
        <v>65</v>
      </c>
      <c r="I19" s="22" t="s">
        <v>66</v>
      </c>
      <c r="J19" s="46" t="s">
        <v>33</v>
      </c>
      <c r="K19" s="48"/>
    </row>
    <row r="20" ht="57.6" spans="1:11">
      <c r="A20" s="20">
        <v>9</v>
      </c>
      <c r="B20" s="31" t="s">
        <v>62</v>
      </c>
      <c r="C20" s="22" t="s">
        <v>67</v>
      </c>
      <c r="D20" s="23" t="s">
        <v>8</v>
      </c>
      <c r="E20" s="27" t="s">
        <v>44</v>
      </c>
      <c r="F20" s="27" t="s">
        <v>44</v>
      </c>
      <c r="G20" s="24" t="s">
        <v>68</v>
      </c>
      <c r="H20" s="22" t="s">
        <v>69</v>
      </c>
      <c r="I20" s="22" t="s">
        <v>70</v>
      </c>
      <c r="J20" s="46" t="s">
        <v>33</v>
      </c>
      <c r="K20" s="48"/>
    </row>
    <row r="21" ht="72" spans="1:11">
      <c r="A21" s="20">
        <v>10</v>
      </c>
      <c r="B21" s="31" t="s">
        <v>62</v>
      </c>
      <c r="C21" s="22" t="s">
        <v>71</v>
      </c>
      <c r="D21" s="29" t="s">
        <v>12</v>
      </c>
      <c r="E21" s="27" t="s">
        <v>44</v>
      </c>
      <c r="F21" s="27" t="s">
        <v>44</v>
      </c>
      <c r="G21" s="24" t="s">
        <v>72</v>
      </c>
      <c r="H21" s="22" t="s">
        <v>73</v>
      </c>
      <c r="I21" s="22" t="s">
        <v>74</v>
      </c>
      <c r="J21" s="46" t="s">
        <v>33</v>
      </c>
      <c r="K21" s="48"/>
    </row>
    <row r="22" ht="115.2" spans="1:11">
      <c r="A22" s="20">
        <v>11</v>
      </c>
      <c r="B22" s="32" t="s">
        <v>75</v>
      </c>
      <c r="C22" s="22" t="s">
        <v>76</v>
      </c>
      <c r="D22" s="29" t="s">
        <v>12</v>
      </c>
      <c r="E22" s="25" t="s">
        <v>35</v>
      </c>
      <c r="F22" s="25" t="s">
        <v>35</v>
      </c>
      <c r="G22" s="24" t="s">
        <v>77</v>
      </c>
      <c r="H22" s="22" t="s">
        <v>55</v>
      </c>
      <c r="I22" s="22" t="s">
        <v>76</v>
      </c>
      <c r="J22" s="46" t="s">
        <v>33</v>
      </c>
      <c r="K22" s="48"/>
    </row>
    <row r="23" ht="100.8" spans="1:11">
      <c r="A23" s="20">
        <v>12</v>
      </c>
      <c r="B23" s="32" t="s">
        <v>75</v>
      </c>
      <c r="C23" s="22" t="s">
        <v>78</v>
      </c>
      <c r="D23" s="29" t="s">
        <v>12</v>
      </c>
      <c r="E23" s="25" t="s">
        <v>35</v>
      </c>
      <c r="F23" s="25" t="s">
        <v>35</v>
      </c>
      <c r="G23" s="24" t="s">
        <v>79</v>
      </c>
      <c r="H23" s="22" t="s">
        <v>80</v>
      </c>
      <c r="I23" s="22" t="s">
        <v>81</v>
      </c>
      <c r="J23" s="46" t="s">
        <v>33</v>
      </c>
      <c r="K23" s="48"/>
    </row>
    <row r="24" ht="72" spans="1:11">
      <c r="A24" s="20">
        <v>13</v>
      </c>
      <c r="B24" s="30" t="s">
        <v>57</v>
      </c>
      <c r="C24" s="33" t="s">
        <v>82</v>
      </c>
      <c r="D24" s="29" t="s">
        <v>12</v>
      </c>
      <c r="E24" s="25" t="s">
        <v>35</v>
      </c>
      <c r="F24" s="25" t="s">
        <v>35</v>
      </c>
      <c r="G24" s="24" t="s">
        <v>83</v>
      </c>
      <c r="H24" s="33" t="s">
        <v>84</v>
      </c>
      <c r="I24" s="33" t="s">
        <v>85</v>
      </c>
      <c r="J24" s="46" t="s">
        <v>33</v>
      </c>
      <c r="K24" s="49"/>
    </row>
    <row r="25" ht="43.2" spans="1:11">
      <c r="A25" s="20">
        <v>14</v>
      </c>
      <c r="B25" s="34" t="s">
        <v>86</v>
      </c>
      <c r="C25" s="35" t="s">
        <v>87</v>
      </c>
      <c r="D25" s="29" t="s">
        <v>12</v>
      </c>
      <c r="E25" s="36" t="s">
        <v>29</v>
      </c>
      <c r="F25" s="36" t="s">
        <v>29</v>
      </c>
      <c r="J25" s="1"/>
      <c r="K25" s="49"/>
    </row>
    <row r="26" spans="1:7">
      <c r="A26" s="20">
        <v>15</v>
      </c>
      <c r="G26" s="35"/>
    </row>
  </sheetData>
  <mergeCells count="1">
    <mergeCell ref="H2:I2"/>
  </mergeCells>
  <conditionalFormatting sqref="I3">
    <cfRule type="cellIs" dxfId="0" priority="1" operator="equal">
      <formula>"FAIL"</formula>
    </cfRule>
    <cfRule type="cellIs" dxfId="1" priority="2" operator="equal">
      <formula>"PASS"</formula>
    </cfRule>
    <cfRule type="cellIs" dxfId="2" priority="3" operator="equal">
      <formula>"WARNING"</formula>
    </cfRule>
    <cfRule type="containsBlanks" dxfId="3" priority="4">
      <formula>LEN(TRIM(I3))=0</formula>
    </cfRule>
  </conditionalFormatting>
  <conditionalFormatting sqref="I4">
    <cfRule type="cellIs" dxfId="0" priority="5" operator="equal">
      <formula>"FAIL"</formula>
    </cfRule>
    <cfRule type="cellIs" dxfId="1" priority="6" operator="equal">
      <formula>"PASS"</formula>
    </cfRule>
    <cfRule type="cellIs" dxfId="2" priority="7" operator="equal">
      <formula>"WARNING"</formula>
    </cfRule>
    <cfRule type="containsBlanks" dxfId="3" priority="8">
      <formula>LEN(TRIM(I4))=0</formula>
    </cfRule>
  </conditionalFormatting>
  <hyperlinks>
    <hyperlink ref="B2" r:id="rId2" display="Menu Calculator"/>
  </hyperlink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R9" sqref="R9"/>
    </sheetView>
  </sheetViews>
  <sheetFormatPr defaultColWidth="8.88888888888889" defaultRowHeight="14.4"/>
  <sheetData/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Bug report</vt:lpstr>
      <vt:lpstr>Mind 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2022-11-20T13:56:00Z</dcterms:created>
  <dcterms:modified xsi:type="dcterms:W3CDTF">2022-11-22T03:01:14Z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