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zhanchaoyang/Desktop/"/>
    </mc:Choice>
  </mc:AlternateContent>
  <xr:revisionPtr revIDLastSave="0" documentId="13_ncr:1_{B5997CAA-3C20-3B41-B398-CDD264A56470}" xr6:coauthVersionLast="47" xr6:coauthVersionMax="47" xr10:uidLastSave="{00000000-0000-0000-0000-000000000000}"/>
  <bookViews>
    <workbookView xWindow="0" yWindow="620" windowWidth="24540" windowHeight="19240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3" l="1"/>
  <c r="E3" i="3" s="1"/>
  <c r="D56" i="3"/>
  <c r="B47" i="3" s="1"/>
  <c r="B31" i="3" l="1"/>
  <c r="E38" i="3"/>
  <c r="E31" i="3"/>
  <c r="B38" i="3"/>
  <c r="B12" i="3"/>
  <c r="B6" i="3"/>
  <c r="B17" i="3"/>
  <c r="B25" i="3"/>
  <c r="E25" i="3"/>
  <c r="E6" i="3"/>
  <c r="E12" i="3"/>
  <c r="E17" i="3"/>
  <c r="E47" i="3"/>
  <c r="E56" i="3" l="1"/>
  <c r="B5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E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<sst xmlns="http://schemas.openxmlformats.org/spreadsheetml/2006/main" count="38" uniqueCount="32">
  <si>
    <t>A pie</t>
  </si>
  <si>
    <t>Taxi</t>
  </si>
  <si>
    <t>Bicicleta</t>
  </si>
  <si>
    <t>Moto</t>
  </si>
  <si>
    <t>Motorcycle</t>
  </si>
  <si>
    <t>Bus</t>
  </si>
  <si>
    <t>Vehículo privado como conductor</t>
  </si>
  <si>
    <t>Moto como conductor</t>
  </si>
  <si>
    <t>Otro</t>
  </si>
  <si>
    <t>Other</t>
  </si>
  <si>
    <t>Transmilenio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</si>
  <si>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</si>
  <si>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</si>
  <si>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</si>
  <si>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</si>
  <si>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</si>
  <si>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</si>
  <si>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</si>
  <si>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Bus alimentador (feeder bus)</t>
  </si>
  <si>
    <t>sum</t>
  </si>
  <si>
    <t>%</t>
  </si>
  <si>
    <t>Mode</t>
  </si>
  <si>
    <t>Metro</t>
  </si>
  <si>
    <t>Metro &amp;Light rail</t>
  </si>
  <si>
    <t>Tren Ligero</t>
  </si>
  <si>
    <t>Metrobus</t>
  </si>
  <si>
    <t>Autobus RTP Autobus</t>
  </si>
  <si>
    <t>Trolebus (trolley?)</t>
  </si>
  <si>
    <t>Suburbano??</t>
  </si>
  <si>
    <t>Colectivo (??Van)</t>
  </si>
  <si>
    <t>NA</t>
  </si>
  <si>
    <t>automovil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</si>
</sst>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7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 inden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56"/>
  <sheetViews>
    <sheetView tabSelected="1" zoomScale="110" zoomScaleNormal="11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K25" sqref="K25"/>
    </sheetView>
  </sheetViews>
  <sheetFormatPr baseColWidth="10" defaultColWidth="9" defaultRowHeight="14" x14ac:dyDescent="0.2"/>
  <cols>
    <col min="1" max="1" width="47.33203125" style="36" customWidth="1"/>
    <col min="2" max="2" width="17.33203125" style="5" customWidth="1"/>
    <col min="3" max="3" width="33.5" style="1" customWidth="1"/>
    <col min="4" max="4" width="19.83203125" style="19" customWidth="1"/>
    <col min="5" max="5" width="17.83203125" style="5" customWidth="1"/>
    <col min="6" max="6" width="33.5" style="1" customWidth="1"/>
    <col min="7" max="7" width="18.5" style="19" customWidth="1"/>
    <col min="8" max="16384" width="9" style="1"/>
  </cols>
  <sheetData>
    <row r="1" spans="1:831" s="6" customFormat="1" ht="25" x14ac:dyDescent="0.2">
      <c r="A1" s="21"/>
      <c r="B1" s="14">
        <v>2007</v>
      </c>
      <c r="C1" s="15"/>
      <c r="D1" s="16"/>
      <c r="E1" s="14">
        <v>2017</v>
      </c>
      <c r="F1" s="15"/>
      <c r="G1" s="16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39"/>
      <c r="MD1" s="39"/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39"/>
      <c r="MQ1" s="39"/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39"/>
      <c r="ND1" s="39"/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39"/>
      <c r="NQ1" s="39"/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39"/>
      <c r="OD1" s="39"/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39"/>
      <c r="OQ1" s="39"/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39"/>
      <c r="PD1" s="39"/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39"/>
      <c r="PQ1" s="39"/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39"/>
      <c r="QD1" s="39"/>
      <c r="QE1" s="39"/>
      <c r="QF1" s="39"/>
      <c r="QG1" s="39"/>
      <c r="QH1" s="39"/>
      <c r="QI1" s="39"/>
      <c r="QJ1" s="39"/>
      <c r="QK1" s="39"/>
      <c r="QL1" s="39"/>
      <c r="QM1" s="39"/>
      <c r="QN1" s="39"/>
      <c r="QO1" s="39"/>
      <c r="QP1" s="39"/>
      <c r="QQ1" s="39"/>
      <c r="QR1" s="39"/>
      <c r="QS1" s="39"/>
      <c r="QT1" s="39"/>
      <c r="QU1" s="39"/>
      <c r="QV1" s="39"/>
      <c r="QW1" s="39"/>
      <c r="QX1" s="39"/>
      <c r="QY1" s="39"/>
      <c r="QZ1" s="39"/>
      <c r="RA1" s="39"/>
      <c r="RB1" s="39"/>
      <c r="RC1" s="39"/>
      <c r="RD1" s="39"/>
      <c r="RE1" s="39"/>
      <c r="RF1" s="39"/>
      <c r="RG1" s="39"/>
      <c r="RH1" s="39"/>
      <c r="RI1" s="39"/>
      <c r="RJ1" s="39"/>
      <c r="RK1" s="39"/>
      <c r="RL1" s="39"/>
      <c r="RM1" s="39"/>
      <c r="RN1" s="39"/>
      <c r="RO1" s="39"/>
      <c r="RP1" s="39"/>
      <c r="RQ1" s="39"/>
      <c r="RR1" s="39"/>
      <c r="RS1" s="39"/>
      <c r="RT1" s="39"/>
      <c r="RU1" s="39"/>
      <c r="RV1" s="39"/>
      <c r="RW1" s="39"/>
      <c r="RX1" s="39"/>
      <c r="RY1" s="39"/>
      <c r="RZ1" s="39"/>
      <c r="SA1" s="39"/>
      <c r="SB1" s="39"/>
      <c r="SC1" s="39"/>
      <c r="SD1" s="39"/>
      <c r="SE1" s="39"/>
      <c r="SF1" s="39"/>
      <c r="SG1" s="39"/>
      <c r="SH1" s="39"/>
      <c r="SI1" s="39"/>
      <c r="SJ1" s="39"/>
      <c r="SK1" s="39"/>
      <c r="SL1" s="39"/>
      <c r="SM1" s="39"/>
      <c r="SN1" s="39"/>
      <c r="SO1" s="39"/>
      <c r="SP1" s="39"/>
      <c r="SQ1" s="39"/>
      <c r="SR1" s="39"/>
      <c r="SS1" s="39"/>
      <c r="ST1" s="39"/>
      <c r="SU1" s="39"/>
      <c r="SV1" s="39"/>
      <c r="SW1" s="39"/>
      <c r="SX1" s="39"/>
      <c r="SY1" s="39"/>
      <c r="SZ1" s="39"/>
      <c r="TA1" s="39"/>
      <c r="TB1" s="39"/>
      <c r="TC1" s="39"/>
      <c r="TD1" s="39"/>
      <c r="TE1" s="39"/>
      <c r="TF1" s="39"/>
      <c r="TG1" s="39"/>
      <c r="TH1" s="39"/>
      <c r="TI1" s="39"/>
      <c r="TJ1" s="39"/>
      <c r="TK1" s="39"/>
      <c r="TL1" s="39"/>
      <c r="TM1" s="39"/>
      <c r="TN1" s="39"/>
      <c r="TO1" s="39"/>
      <c r="TP1" s="39"/>
      <c r="TQ1" s="39"/>
      <c r="TR1" s="39"/>
      <c r="TS1" s="39"/>
      <c r="TT1" s="39"/>
      <c r="TU1" s="39"/>
      <c r="TV1" s="39"/>
      <c r="TW1" s="39"/>
      <c r="TX1" s="39"/>
      <c r="TY1" s="39"/>
      <c r="TZ1" s="39"/>
      <c r="UA1" s="39"/>
      <c r="UB1" s="39"/>
      <c r="UC1" s="39"/>
      <c r="UD1" s="39"/>
      <c r="UE1" s="39"/>
      <c r="UF1" s="39"/>
      <c r="UG1" s="39"/>
      <c r="UH1" s="39"/>
      <c r="UI1" s="39"/>
      <c r="UJ1" s="39"/>
      <c r="UK1" s="39"/>
      <c r="UL1" s="39"/>
      <c r="UM1" s="39"/>
      <c r="UN1" s="39"/>
      <c r="UO1" s="39"/>
      <c r="UP1" s="39"/>
      <c r="UQ1" s="39"/>
      <c r="UR1" s="39"/>
      <c r="US1" s="39"/>
      <c r="UT1" s="39"/>
      <c r="UU1" s="39"/>
      <c r="UV1" s="39"/>
      <c r="UW1" s="39"/>
      <c r="UX1" s="39"/>
      <c r="UY1" s="39"/>
      <c r="UZ1" s="39"/>
      <c r="VA1" s="39"/>
      <c r="VB1" s="39"/>
      <c r="VC1" s="39"/>
      <c r="VD1" s="39"/>
      <c r="VE1" s="39"/>
      <c r="VF1" s="39"/>
      <c r="VG1" s="39"/>
      <c r="VH1" s="39"/>
      <c r="VI1" s="39"/>
      <c r="VJ1" s="39"/>
      <c r="VK1" s="39"/>
      <c r="VL1" s="39"/>
      <c r="VM1" s="39"/>
      <c r="VN1" s="39"/>
      <c r="VO1" s="39"/>
      <c r="VP1" s="39"/>
      <c r="VQ1" s="39"/>
      <c r="VR1" s="39"/>
      <c r="VS1" s="39"/>
      <c r="VT1" s="39"/>
      <c r="VU1" s="39"/>
      <c r="VV1" s="39"/>
      <c r="VW1" s="39"/>
      <c r="VX1" s="39"/>
      <c r="VY1" s="39"/>
      <c r="VZ1" s="39"/>
      <c r="WA1" s="39"/>
      <c r="WB1" s="39"/>
      <c r="WC1" s="39"/>
      <c r="WD1" s="39"/>
      <c r="WE1" s="39"/>
      <c r="WF1" s="39"/>
      <c r="WG1" s="39"/>
      <c r="WH1" s="39"/>
      <c r="WI1" s="39"/>
      <c r="WJ1" s="39"/>
      <c r="WK1" s="39"/>
      <c r="WL1" s="39"/>
      <c r="WM1" s="39"/>
      <c r="WN1" s="39"/>
      <c r="WO1" s="39"/>
      <c r="WP1" s="39"/>
      <c r="WQ1" s="39"/>
      <c r="WR1" s="39"/>
      <c r="WS1" s="39"/>
      <c r="WT1" s="39"/>
      <c r="WU1" s="39"/>
      <c r="WV1" s="39"/>
      <c r="WW1" s="39"/>
      <c r="WX1" s="39"/>
      <c r="WY1" s="39"/>
      <c r="WZ1" s="39"/>
      <c r="XA1" s="39"/>
      <c r="XB1" s="39"/>
      <c r="XC1" s="39"/>
      <c r="XD1" s="39"/>
      <c r="XE1" s="39"/>
      <c r="XF1" s="39"/>
      <c r="XG1" s="39"/>
      <c r="XH1" s="39"/>
      <c r="XI1" s="39"/>
      <c r="XJ1" s="39"/>
      <c r="XK1" s="39"/>
      <c r="XL1" s="39"/>
      <c r="XM1" s="39"/>
      <c r="XN1" s="39"/>
      <c r="XO1" s="39"/>
      <c r="XP1" s="39"/>
      <c r="XQ1" s="39"/>
      <c r="XR1" s="39"/>
      <c r="XS1" s="39"/>
      <c r="XT1" s="39"/>
      <c r="XU1" s="39"/>
      <c r="XV1" s="39"/>
      <c r="XW1" s="39"/>
      <c r="XX1" s="39"/>
      <c r="XY1" s="39"/>
      <c r="XZ1" s="39"/>
      <c r="YA1" s="39"/>
      <c r="YB1" s="39"/>
      <c r="YC1" s="39"/>
      <c r="YD1" s="39"/>
      <c r="YE1" s="39"/>
      <c r="YF1" s="39"/>
      <c r="YG1" s="39"/>
      <c r="YH1" s="39"/>
      <c r="YI1" s="39"/>
      <c r="YJ1" s="39"/>
      <c r="YK1" s="39"/>
      <c r="YL1" s="39"/>
      <c r="YM1" s="39"/>
      <c r="YN1" s="39"/>
      <c r="YO1" s="39"/>
      <c r="YP1" s="39"/>
      <c r="YQ1" s="39"/>
      <c r="YR1" s="39"/>
      <c r="YS1" s="39"/>
      <c r="YT1" s="39"/>
      <c r="YU1" s="39"/>
      <c r="YV1" s="39"/>
      <c r="YW1" s="39"/>
      <c r="YX1" s="39"/>
      <c r="YY1" s="39"/>
      <c r="YZ1" s="39"/>
      <c r="ZA1" s="39"/>
      <c r="ZB1" s="39"/>
      <c r="ZC1" s="39"/>
      <c r="ZD1" s="39"/>
      <c r="ZE1" s="39"/>
      <c r="ZF1" s="39"/>
      <c r="ZG1" s="39"/>
      <c r="ZH1" s="39"/>
      <c r="ZI1" s="39"/>
      <c r="ZJ1" s="39"/>
      <c r="ZK1" s="39"/>
      <c r="ZL1" s="39"/>
      <c r="ZM1" s="39"/>
      <c r="ZN1" s="39"/>
      <c r="ZO1" s="39"/>
      <c r="ZP1" s="39"/>
      <c r="ZQ1" s="39"/>
      <c r="ZR1" s="39"/>
      <c r="ZS1" s="39"/>
      <c r="ZT1" s="39"/>
      <c r="ZU1" s="39"/>
      <c r="ZV1" s="39"/>
      <c r="ZW1" s="39"/>
      <c r="ZX1" s="39"/>
      <c r="ZY1" s="39"/>
      <c r="ZZ1" s="39"/>
      <c r="AAA1" s="39"/>
      <c r="AAB1" s="39"/>
      <c r="AAC1" s="39"/>
      <c r="AAD1" s="39"/>
      <c r="AAE1" s="39"/>
      <c r="AAF1" s="39"/>
      <c r="AAG1" s="39"/>
      <c r="AAH1" s="39"/>
      <c r="AAI1" s="39"/>
      <c r="AAJ1" s="39"/>
      <c r="AAK1" s="39"/>
      <c r="AAL1" s="39"/>
      <c r="AAM1" s="39"/>
      <c r="AAN1" s="39"/>
      <c r="AAO1" s="39"/>
      <c r="AAP1" s="39"/>
      <c r="AAQ1" s="39"/>
      <c r="AAR1" s="39"/>
      <c r="AAS1" s="39"/>
      <c r="AAT1" s="39"/>
      <c r="AAU1" s="39"/>
      <c r="AAV1" s="39"/>
      <c r="AAW1" s="39"/>
      <c r="AAX1" s="39"/>
      <c r="AAY1" s="39"/>
      <c r="AAZ1" s="39"/>
      <c r="ABA1" s="39"/>
      <c r="ABB1" s="39"/>
      <c r="ABC1" s="39"/>
      <c r="ABD1" s="39"/>
      <c r="ABE1" s="39"/>
      <c r="ABF1" s="39"/>
      <c r="ABG1" s="39"/>
      <c r="ABH1" s="39"/>
      <c r="ABI1" s="39"/>
      <c r="ABJ1" s="39"/>
      <c r="ABK1" s="39"/>
      <c r="ABL1" s="39"/>
      <c r="ABM1" s="39"/>
      <c r="ABN1" s="39"/>
      <c r="ABO1" s="39"/>
      <c r="ABP1" s="39"/>
      <c r="ABQ1" s="39"/>
      <c r="ABR1" s="39"/>
      <c r="ABS1" s="39"/>
      <c r="ABT1" s="39"/>
      <c r="ABU1" s="39"/>
      <c r="ABV1" s="39"/>
      <c r="ABW1" s="39"/>
      <c r="ABX1" s="39"/>
      <c r="ABY1" s="39"/>
      <c r="ABZ1" s="39"/>
      <c r="ACA1" s="39"/>
      <c r="ACB1" s="39"/>
      <c r="ACC1" s="39"/>
      <c r="ACD1" s="39"/>
      <c r="ACE1" s="39"/>
      <c r="ACF1" s="39"/>
      <c r="ACG1" s="39"/>
      <c r="ACH1" s="39"/>
      <c r="ACI1" s="39"/>
      <c r="ACJ1" s="39"/>
      <c r="ACK1" s="39"/>
      <c r="ACL1" s="39"/>
      <c r="ACM1" s="39"/>
      <c r="ACN1" s="39"/>
      <c r="ACO1" s="39"/>
      <c r="ACP1" s="39"/>
      <c r="ACQ1" s="39"/>
      <c r="ACR1" s="39"/>
      <c r="ACS1" s="39"/>
      <c r="ACT1" s="39"/>
      <c r="ACU1" s="39"/>
      <c r="ACV1" s="39"/>
      <c r="ACW1" s="39"/>
      <c r="ACX1" s="39"/>
      <c r="ACY1" s="39"/>
      <c r="ACZ1" s="39"/>
      <c r="ADA1" s="39"/>
      <c r="ADB1" s="39"/>
      <c r="ADC1" s="39"/>
      <c r="ADD1" s="39"/>
      <c r="ADE1" s="39"/>
      <c r="ADF1" s="39"/>
      <c r="ADG1" s="39"/>
      <c r="ADH1" s="39"/>
      <c r="ADI1" s="39"/>
      <c r="ADJ1" s="39"/>
      <c r="ADK1" s="39"/>
      <c r="ADL1" s="39"/>
      <c r="ADM1" s="39"/>
      <c r="ADN1" s="39"/>
      <c r="ADO1" s="39"/>
      <c r="ADP1" s="39"/>
      <c r="ADQ1" s="39"/>
      <c r="ADR1" s="39"/>
      <c r="ADS1" s="39"/>
      <c r="ADT1" s="39"/>
      <c r="ADU1" s="39"/>
      <c r="ADV1" s="39"/>
      <c r="ADW1" s="39"/>
      <c r="ADX1" s="39"/>
      <c r="ADY1" s="39"/>
      <c r="ADZ1" s="39"/>
      <c r="AEA1" s="39"/>
      <c r="AEB1" s="39"/>
      <c r="AEC1" s="39"/>
      <c r="AED1" s="39"/>
      <c r="AEE1" s="39"/>
      <c r="AEF1" s="39"/>
      <c r="AEG1" s="39"/>
      <c r="AEH1" s="39"/>
      <c r="AEI1" s="39"/>
      <c r="AEJ1" s="39"/>
      <c r="AEK1" s="39"/>
      <c r="AEL1" s="39"/>
      <c r="AEM1" s="39"/>
      <c r="AEN1" s="39"/>
      <c r="AEO1" s="39"/>
      <c r="AEP1" s="39"/>
      <c r="AEQ1" s="39"/>
      <c r="AER1" s="39"/>
      <c r="AES1" s="39"/>
      <c r="AET1" s="39"/>
      <c r="AEU1" s="39"/>
      <c r="AEV1" s="39"/>
      <c r="AEW1" s="39"/>
      <c r="AEX1" s="39"/>
      <c r="AEY1" s="39"/>
    </row>
    <row r="2" spans="1:831" s="2" customFormat="1" ht="21" thickBot="1" x14ac:dyDescent="0.25">
      <c r="A2" s="22"/>
      <c r="B2" s="3" t="s">
        <v>20</v>
      </c>
      <c r="C2" s="4" t="s">
        <v>21</v>
      </c>
      <c r="D2" s="18" t="s">
        <v>17</v>
      </c>
      <c r="E2" s="3" t="s">
        <v>20</v>
      </c>
      <c r="F2" s="17" t="s">
        <v>21</v>
      </c>
      <c r="G2" s="18" t="s">
        <v>17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  <c r="KR2" s="40"/>
      <c r="KS2" s="40"/>
      <c r="KT2" s="40"/>
      <c r="KU2" s="40"/>
      <c r="KV2" s="40"/>
      <c r="KW2" s="40"/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0"/>
      <c r="OJ2" s="40"/>
      <c r="OK2" s="40"/>
      <c r="OL2" s="40"/>
      <c r="OM2" s="40"/>
      <c r="ON2" s="40"/>
      <c r="OO2" s="40"/>
      <c r="OP2" s="40"/>
      <c r="OQ2" s="40"/>
      <c r="OR2" s="40"/>
      <c r="OS2" s="40"/>
      <c r="OT2" s="40"/>
      <c r="OU2" s="40"/>
      <c r="OV2" s="40"/>
      <c r="OW2" s="40"/>
      <c r="OX2" s="40"/>
      <c r="OY2" s="40"/>
      <c r="OZ2" s="40"/>
      <c r="PA2" s="40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0"/>
      <c r="QJ2" s="40"/>
      <c r="QK2" s="40"/>
      <c r="QL2" s="40"/>
      <c r="QM2" s="40"/>
      <c r="QN2" s="40"/>
      <c r="QO2" s="40"/>
      <c r="QP2" s="40"/>
      <c r="QQ2" s="40"/>
      <c r="QR2" s="40"/>
      <c r="QS2" s="40"/>
      <c r="QT2" s="40"/>
      <c r="QU2" s="40"/>
      <c r="QV2" s="40"/>
      <c r="QW2" s="40"/>
      <c r="QX2" s="40"/>
      <c r="QY2" s="40"/>
      <c r="QZ2" s="40"/>
      <c r="RA2" s="40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0"/>
      <c r="SJ2" s="40"/>
      <c r="SK2" s="40"/>
      <c r="SL2" s="40"/>
      <c r="SM2" s="40"/>
      <c r="SN2" s="40"/>
      <c r="SO2" s="40"/>
      <c r="SP2" s="40"/>
      <c r="SQ2" s="40"/>
      <c r="SR2" s="40"/>
      <c r="SS2" s="40"/>
      <c r="ST2" s="40"/>
      <c r="SU2" s="40"/>
      <c r="SV2" s="40"/>
      <c r="SW2" s="40"/>
      <c r="SX2" s="40"/>
      <c r="SY2" s="40"/>
      <c r="SZ2" s="40"/>
      <c r="TA2" s="40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0"/>
      <c r="WJ2" s="40"/>
      <c r="WK2" s="40"/>
      <c r="WL2" s="40"/>
      <c r="WM2" s="40"/>
      <c r="WN2" s="40"/>
      <c r="WO2" s="40"/>
      <c r="WP2" s="40"/>
      <c r="WQ2" s="40"/>
      <c r="WR2" s="40"/>
      <c r="WS2" s="40"/>
      <c r="WT2" s="40"/>
      <c r="WU2" s="40"/>
      <c r="WV2" s="40"/>
      <c r="WW2" s="40"/>
      <c r="WX2" s="40"/>
      <c r="WY2" s="40"/>
      <c r="WZ2" s="40"/>
      <c r="XA2" s="40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0"/>
      <c r="YJ2" s="40"/>
      <c r="YK2" s="40"/>
      <c r="YL2" s="40"/>
      <c r="YM2" s="40"/>
      <c r="YN2" s="40"/>
      <c r="YO2" s="40"/>
      <c r="YP2" s="40"/>
      <c r="YQ2" s="40"/>
      <c r="YR2" s="40"/>
      <c r="YS2" s="40"/>
      <c r="YT2" s="40"/>
      <c r="YU2" s="40"/>
      <c r="YV2" s="40"/>
      <c r="YW2" s="40"/>
      <c r="YX2" s="40"/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0"/>
      <c r="ACJ2" s="40"/>
      <c r="ACK2" s="40"/>
      <c r="ACL2" s="40"/>
      <c r="ACM2" s="40"/>
      <c r="ACN2" s="40"/>
      <c r="ACO2" s="40"/>
      <c r="ACP2" s="40"/>
      <c r="ACQ2" s="40"/>
      <c r="ACR2" s="40"/>
      <c r="ACS2" s="40"/>
      <c r="ACT2" s="40"/>
      <c r="ACU2" s="40"/>
      <c r="ACV2" s="40"/>
      <c r="ACW2" s="40"/>
      <c r="ACX2" s="40"/>
      <c r="ACY2" s="40"/>
      <c r="ACZ2" s="40"/>
      <c r="ADA2" s="40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0"/>
      <c r="AEJ2" s="40"/>
      <c r="AEK2" s="40"/>
      <c r="AEL2" s="40"/>
      <c r="AEM2" s="40"/>
      <c r="AEN2" s="40"/>
      <c r="AEO2" s="40"/>
      <c r="AEP2" s="40"/>
      <c r="AEQ2" s="40"/>
      <c r="AER2" s="40"/>
      <c r="AES2" s="40"/>
      <c r="AET2" s="40"/>
      <c r="AEU2" s="40"/>
      <c r="AEV2" s="40"/>
      <c r="AEW2" s="40"/>
      <c r="AEX2" s="40"/>
      <c r="AEY2" s="40"/>
    </row>
    <row r="3" spans="1:831" s="8" customFormat="1" ht="19" x14ac:dyDescent="0.2">
      <c r="A3" s="23" t="s">
        <v>11</v>
      </c>
      <c r="B3" s="41"/>
      <c r="C3" s="42" t="s">
        <v>30</v>
      </c>
      <c r="D3" s="43"/>
      <c r="E3" s="41">
        <f>G3/G56</f>
        <v>0.590523836912759</v>
      </c>
      <c r="F3" s="42" t="s">
        <v>0</v>
      </c>
      <c r="G3" s="43">
        <v>54415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4"/>
      <c r="B4" s="44"/>
      <c r="C4" s="45"/>
      <c r="D4" s="46"/>
      <c r="E4" s="44"/>
      <c r="F4" s="45"/>
      <c r="G4" s="4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5"/>
      <c r="B5" s="47"/>
      <c r="C5" s="48"/>
      <c r="D5" s="49"/>
      <c r="E5" s="47"/>
      <c r="F5" s="48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6" t="s">
        <v>12</v>
      </c>
      <c r="B6" s="50">
        <f>D6/D56</f>
        <v>0.12140117185853391</v>
      </c>
      <c r="C6" s="51" t="s">
        <v>2</v>
      </c>
      <c r="D6" s="52">
        <v>2880</v>
      </c>
      <c r="E6" s="50">
        <f>G6/G56</f>
        <v>4.8824161394293901E-2</v>
      </c>
      <c r="F6" s="51" t="s">
        <v>2</v>
      </c>
      <c r="G6" s="52">
        <v>4499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7"/>
      <c r="B7" s="55"/>
      <c r="C7" s="53"/>
      <c r="D7" s="54"/>
      <c r="E7" s="55"/>
      <c r="F7" s="56"/>
      <c r="G7" s="5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7"/>
      <c r="B8" s="55"/>
      <c r="C8" s="53"/>
      <c r="D8" s="54"/>
      <c r="E8" s="55"/>
      <c r="F8" s="53"/>
      <c r="G8" s="5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7"/>
      <c r="B9" s="55"/>
      <c r="C9" s="53"/>
      <c r="D9" s="54"/>
      <c r="E9" s="55"/>
      <c r="F9" s="53"/>
      <c r="G9" s="5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7"/>
      <c r="B10" s="55"/>
      <c r="C10" s="53"/>
      <c r="D10" s="54"/>
      <c r="E10" s="55"/>
      <c r="F10" s="53"/>
      <c r="G10" s="5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7"/>
      <c r="B11" s="55"/>
      <c r="C11" s="53"/>
      <c r="D11" s="54"/>
      <c r="E11" s="55"/>
      <c r="F11" s="53"/>
      <c r="G11" s="5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3" t="s">
        <v>13</v>
      </c>
      <c r="B12" s="41">
        <f>(D12+D13+D14)/D56</f>
        <v>0.30889853728449185</v>
      </c>
      <c r="C12" s="42" t="s">
        <v>31</v>
      </c>
      <c r="D12" s="43">
        <v>7328</v>
      </c>
      <c r="E12" s="41">
        <f>G12/G56</f>
        <v>0.16127491942222752</v>
      </c>
      <c r="F12" s="42" t="s">
        <v>6</v>
      </c>
      <c r="G12" s="43">
        <v>14861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8"/>
      <c r="B13" s="44"/>
      <c r="C13" s="45"/>
      <c r="D13" s="46"/>
      <c r="E13" s="44"/>
      <c r="F13" s="45"/>
      <c r="G13" s="4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8"/>
      <c r="B14" s="44"/>
      <c r="C14" s="45"/>
      <c r="D14" s="46"/>
      <c r="E14" s="44"/>
      <c r="F14" s="58"/>
      <c r="G14" s="5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8"/>
      <c r="B15" s="44"/>
      <c r="C15" s="45"/>
      <c r="D15" s="46"/>
      <c r="E15" s="44"/>
      <c r="F15" s="58"/>
      <c r="G15" s="5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9" thickBot="1" x14ac:dyDescent="0.25">
      <c r="A16" s="24"/>
      <c r="B16" s="44"/>
      <c r="C16" s="45"/>
      <c r="D16" s="46"/>
      <c r="E16" s="44"/>
      <c r="F16" s="45"/>
      <c r="G16" s="4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9" customFormat="1" ht="19" x14ac:dyDescent="0.2">
      <c r="A17" s="26" t="s">
        <v>14</v>
      </c>
      <c r="B17" s="50">
        <f>D17/D56</f>
        <v>0.10453989798929308</v>
      </c>
      <c r="C17" s="51" t="s">
        <v>1</v>
      </c>
      <c r="D17" s="52">
        <v>2480</v>
      </c>
      <c r="E17" s="50">
        <f>G17/G56</f>
        <v>4.986597501817748E-2</v>
      </c>
      <c r="F17" s="51" t="s">
        <v>1</v>
      </c>
      <c r="G17" s="52">
        <v>4595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10" customFormat="1" ht="18" x14ac:dyDescent="0.2">
      <c r="A18" s="27"/>
      <c r="B18" s="55"/>
      <c r="C18" s="53"/>
      <c r="D18" s="54"/>
      <c r="E18" s="55"/>
      <c r="F18" s="53"/>
      <c r="G18" s="5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10" customFormat="1" ht="18" x14ac:dyDescent="0.2">
      <c r="A19" s="27"/>
      <c r="B19" s="55"/>
      <c r="C19" s="53"/>
      <c r="D19" s="54"/>
      <c r="E19" s="55"/>
      <c r="F19" s="53"/>
      <c r="G19" s="5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10" customFormat="1" ht="18" x14ac:dyDescent="0.2">
      <c r="A20" s="27"/>
      <c r="B20" s="55"/>
      <c r="C20" s="53"/>
      <c r="D20" s="54"/>
      <c r="E20" s="55"/>
      <c r="F20" s="53"/>
      <c r="G20" s="5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10" customFormat="1" ht="18" x14ac:dyDescent="0.2">
      <c r="A21" s="27"/>
      <c r="B21" s="55"/>
      <c r="C21" s="53"/>
      <c r="D21" s="54"/>
      <c r="E21" s="55"/>
      <c r="F21" s="53"/>
      <c r="G21" s="5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7"/>
      <c r="B22" s="55"/>
      <c r="C22" s="53"/>
      <c r="D22" s="54"/>
      <c r="E22" s="55"/>
      <c r="F22" s="53"/>
      <c r="G22" s="5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7"/>
      <c r="B23" s="55"/>
      <c r="C23" s="53"/>
      <c r="D23" s="54"/>
      <c r="E23" s="55"/>
      <c r="F23" s="53"/>
      <c r="G23" s="5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1" customFormat="1" ht="19" thickBot="1" x14ac:dyDescent="0.25">
      <c r="A24" s="29"/>
      <c r="B24" s="60"/>
      <c r="C24" s="61"/>
      <c r="D24" s="62"/>
      <c r="E24" s="60"/>
      <c r="F24" s="61"/>
      <c r="G24" s="6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8" customFormat="1" ht="19" x14ac:dyDescent="0.2">
      <c r="A25" s="24" t="s">
        <v>4</v>
      </c>
      <c r="B25" s="63">
        <f>D25/D56</f>
        <v>2.7652489145554945E-2</v>
      </c>
      <c r="C25" s="45" t="s">
        <v>3</v>
      </c>
      <c r="D25" s="46">
        <v>656</v>
      </c>
      <c r="E25" s="63">
        <f>G25/G56</f>
        <v>2.9930437236155273E-2</v>
      </c>
      <c r="F25" s="45" t="s">
        <v>7</v>
      </c>
      <c r="G25" s="46">
        <v>2758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8" customFormat="1" ht="18" x14ac:dyDescent="0.2">
      <c r="A26" s="24"/>
      <c r="B26" s="44"/>
      <c r="C26" s="45"/>
      <c r="D26" s="46"/>
      <c r="E26" s="44"/>
      <c r="F26" s="45"/>
      <c r="G26" s="4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8" customFormat="1" ht="18" x14ac:dyDescent="0.2">
      <c r="A27" s="24"/>
      <c r="B27" s="44"/>
      <c r="C27" s="45"/>
      <c r="D27" s="46"/>
      <c r="E27" s="44"/>
      <c r="F27" s="45"/>
      <c r="G27" s="4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8" customFormat="1" ht="18" x14ac:dyDescent="0.2">
      <c r="A28" s="24"/>
      <c r="B28" s="44"/>
      <c r="C28" s="45"/>
      <c r="D28" s="46"/>
      <c r="E28" s="44"/>
      <c r="F28" s="45"/>
      <c r="G28" s="4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8" x14ac:dyDescent="0.2">
      <c r="A29" s="24"/>
      <c r="B29" s="44"/>
      <c r="C29" s="45"/>
      <c r="D29" s="46"/>
      <c r="E29" s="44"/>
      <c r="F29" s="45"/>
      <c r="G29" s="4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9" thickBot="1" x14ac:dyDescent="0.25">
      <c r="A30" s="25"/>
      <c r="B30" s="47"/>
      <c r="C30" s="48"/>
      <c r="D30" s="49"/>
      <c r="E30" s="47"/>
      <c r="F30" s="48"/>
      <c r="G30" s="4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10" customFormat="1" ht="19" x14ac:dyDescent="0.2">
      <c r="A31" s="26" t="s">
        <v>23</v>
      </c>
      <c r="B31" s="50">
        <f>D31/D56</f>
        <v>0.32672933440121399</v>
      </c>
      <c r="C31" s="51" t="s">
        <v>22</v>
      </c>
      <c r="D31" s="52">
        <v>7751</v>
      </c>
      <c r="E31" s="50">
        <f>G31/G56</f>
        <v>0.10404028346012349</v>
      </c>
      <c r="F31" s="51" t="s">
        <v>10</v>
      </c>
      <c r="G31" s="52">
        <v>9587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10" customFormat="1" ht="18" x14ac:dyDescent="0.2">
      <c r="A32" s="27"/>
      <c r="B32" s="55"/>
      <c r="C32" s="53" t="s">
        <v>24</v>
      </c>
      <c r="D32" s="54"/>
      <c r="E32" s="55"/>
      <c r="F32" s="53"/>
      <c r="G32" s="5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10" customFormat="1" ht="18" x14ac:dyDescent="0.2">
      <c r="A33" s="27"/>
      <c r="B33" s="55"/>
      <c r="C33" s="56" t="s">
        <v>28</v>
      </c>
      <c r="D33" s="54"/>
      <c r="E33" s="55"/>
      <c r="F33" s="53"/>
      <c r="G33" s="5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10" customFormat="1" ht="18" x14ac:dyDescent="0.2">
      <c r="A34" s="27"/>
      <c r="B34" s="55"/>
      <c r="C34" s="53"/>
      <c r="D34" s="54"/>
      <c r="E34" s="55"/>
      <c r="F34" s="53"/>
      <c r="G34" s="5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thickBot="1" x14ac:dyDescent="0.25">
      <c r="A35" s="27"/>
      <c r="B35" s="55"/>
      <c r="C35" s="53"/>
      <c r="D35" s="54"/>
      <c r="E35" s="55"/>
      <c r="F35" s="53"/>
      <c r="G35" s="5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38" customFormat="1" ht="20" thickBot="1" x14ac:dyDescent="0.25">
      <c r="A36" s="37" t="s">
        <v>15</v>
      </c>
      <c r="B36" s="64"/>
      <c r="C36" s="65"/>
      <c r="D36" s="66"/>
      <c r="E36" s="64"/>
      <c r="F36" s="65"/>
      <c r="G36" s="6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9" x14ac:dyDescent="0.2">
      <c r="A37" s="27" t="s">
        <v>16</v>
      </c>
      <c r="B37" s="55"/>
      <c r="C37" s="53"/>
      <c r="D37" s="54"/>
      <c r="E37" s="55"/>
      <c r="F37" s="53"/>
      <c r="G37" s="5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3" customFormat="1" ht="19" x14ac:dyDescent="0.2">
      <c r="A38" s="30" t="s">
        <v>5</v>
      </c>
      <c r="B38" s="67">
        <f>D38/D56</f>
        <v>0.10550942123677444</v>
      </c>
      <c r="C38" s="70" t="s">
        <v>25</v>
      </c>
      <c r="D38" s="69">
        <v>2503</v>
      </c>
      <c r="E38" s="67">
        <f>G38/G56</f>
        <v>4.937762488198205E-3</v>
      </c>
      <c r="F38" s="68" t="s">
        <v>18</v>
      </c>
      <c r="G38" s="69">
        <v>455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31"/>
      <c r="B39" s="55"/>
      <c r="C39" s="56" t="s">
        <v>27</v>
      </c>
      <c r="D39" s="54"/>
      <c r="E39" s="55"/>
      <c r="F39" s="53"/>
      <c r="G39" s="5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31"/>
      <c r="B40" s="55"/>
      <c r="C40" s="53" t="s">
        <v>26</v>
      </c>
      <c r="D40" s="54"/>
      <c r="E40" s="55"/>
      <c r="F40" s="53"/>
      <c r="G40" s="5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31"/>
      <c r="B41" s="55"/>
      <c r="C41" s="53"/>
      <c r="D41" s="54"/>
      <c r="E41" s="55"/>
      <c r="F41" s="53"/>
      <c r="G41" s="5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31"/>
      <c r="B42" s="55"/>
      <c r="C42" s="53"/>
      <c r="D42" s="54"/>
      <c r="E42" s="55"/>
      <c r="F42" s="53"/>
      <c r="G42" s="5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31"/>
      <c r="B43" s="55"/>
      <c r="C43" s="53"/>
      <c r="D43" s="54"/>
      <c r="E43" s="55"/>
      <c r="F43" s="53"/>
      <c r="G43" s="5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31"/>
      <c r="B44" s="55"/>
      <c r="C44" s="56" t="s">
        <v>29</v>
      </c>
      <c r="D44" s="54"/>
      <c r="E44" s="55"/>
      <c r="F44" s="53"/>
      <c r="G44" s="5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31"/>
      <c r="B45" s="55"/>
      <c r="C45" s="53"/>
      <c r="D45" s="54"/>
      <c r="E45" s="55"/>
      <c r="F45" s="53"/>
      <c r="G45" s="5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2" customFormat="1" ht="18" x14ac:dyDescent="0.2">
      <c r="A46" s="32"/>
      <c r="B46" s="71"/>
      <c r="C46" s="72"/>
      <c r="D46" s="73"/>
      <c r="E46" s="71"/>
      <c r="F46" s="72"/>
      <c r="G46" s="7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9" x14ac:dyDescent="0.2">
      <c r="A47" s="27" t="s">
        <v>9</v>
      </c>
      <c r="B47" s="74">
        <f>D47/D56</f>
        <v>5.2691480841377562E-3</v>
      </c>
      <c r="C47" s="53" t="s">
        <v>8</v>
      </c>
      <c r="D47" s="54">
        <v>125</v>
      </c>
      <c r="E47" s="74">
        <f>G47/G56</f>
        <v>1.0602624068065157E-2</v>
      </c>
      <c r="F47" s="53" t="s">
        <v>8</v>
      </c>
      <c r="G47" s="54">
        <v>977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33"/>
      <c r="B48" s="55"/>
      <c r="C48" s="53"/>
      <c r="D48" s="54"/>
      <c r="E48" s="55"/>
      <c r="F48" s="53"/>
      <c r="G48" s="5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33"/>
      <c r="B49" s="55"/>
      <c r="C49" s="53"/>
      <c r="D49" s="54"/>
      <c r="E49" s="55"/>
      <c r="F49" s="53"/>
      <c r="G49" s="5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33"/>
      <c r="B50" s="55"/>
      <c r="C50" s="53"/>
      <c r="D50" s="54"/>
      <c r="E50" s="55"/>
      <c r="F50" s="53"/>
      <c r="G50" s="5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33"/>
      <c r="B51" s="55"/>
      <c r="C51" s="53"/>
      <c r="D51" s="54"/>
      <c r="E51" s="55"/>
      <c r="F51" s="53"/>
      <c r="G51" s="5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33"/>
      <c r="B52" s="55"/>
      <c r="C52" s="53"/>
      <c r="D52" s="54"/>
      <c r="E52" s="55"/>
      <c r="F52" s="53"/>
      <c r="G52" s="5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33"/>
      <c r="B53" s="55"/>
      <c r="C53" s="53"/>
      <c r="D53" s="54"/>
      <c r="E53" s="55"/>
      <c r="F53" s="53"/>
      <c r="G53" s="5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33"/>
      <c r="B54" s="55"/>
      <c r="C54" s="53"/>
      <c r="D54" s="54"/>
      <c r="E54" s="55"/>
      <c r="F54" s="53"/>
      <c r="G54" s="5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9" thickBot="1" x14ac:dyDescent="0.25">
      <c r="A55" s="34"/>
      <c r="B55" s="60"/>
      <c r="C55" s="61"/>
      <c r="D55" s="62"/>
      <c r="E55" s="60"/>
      <c r="F55" s="61"/>
      <c r="G55" s="6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20" customFormat="1" ht="18" x14ac:dyDescent="0.2">
      <c r="A56" s="35" t="s">
        <v>19</v>
      </c>
      <c r="B56" s="75">
        <f>SUM(B3:B55)</f>
        <v>1</v>
      </c>
      <c r="C56" s="76"/>
      <c r="D56" s="77">
        <f>SUM(D3:D49)</f>
        <v>23723</v>
      </c>
      <c r="E56" s="75">
        <f>SUM(E3:E55)</f>
        <v>1</v>
      </c>
      <c r="F56" s="76"/>
      <c r="G56" s="77">
        <f>SUM(G3:G47)</f>
        <v>92147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2025-08-13T02:14:01Z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