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5D4761ED-2C8D-4862-92E5-C8BC2BABB9A0}" xr6:coauthVersionLast="47" xr6:coauthVersionMax="47" xr10:uidLastSave="{00000000-0000-0000-0000-000000000000}"/>
  <bookViews>
    <workbookView xWindow="-120" yWindow="-120" windowWidth="29040" windowHeight="16440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print!$B$2:$V$79</definedName>
  </definedNames>
  <calcPr calcId="191029"/>
</workbook>
</file>

<file path=xl/calcChain.xml><?xml version="1.0" encoding="utf-8"?>
<calcChain xmlns="http://schemas.openxmlformats.org/spreadsheetml/2006/main">
  <c r="F4" i="1" l="1"/>
  <c r="F3" i="1"/>
  <c r="I7" i="1" l="1"/>
  <c r="K8" i="1" l="1"/>
  <c r="K11" i="2" l="1"/>
  <c r="N6" i="1" s="1"/>
  <c r="I14" i="2" l="1"/>
  <c r="D43" i="1" s="1"/>
  <c r="L7" i="1" l="1"/>
  <c r="L5" i="1"/>
  <c r="D13" i="1" l="1"/>
  <c r="D11" i="1" s="1"/>
  <c r="I13" i="2" l="1"/>
  <c r="D37" i="1" s="1"/>
  <c r="I11" i="2"/>
  <c r="F43" i="1"/>
  <c r="D42" i="1"/>
  <c r="D41" i="1"/>
  <c r="D40" i="1"/>
  <c r="D39" i="1"/>
  <c r="D38" i="1"/>
  <c r="D36" i="1"/>
  <c r="D35" i="1"/>
  <c r="D34" i="1"/>
  <c r="M7" i="1"/>
  <c r="K7" i="1"/>
  <c r="I6" i="1"/>
  <c r="D7" i="1"/>
  <c r="M5" i="1"/>
  <c r="K5" i="1"/>
  <c r="I5" i="1"/>
  <c r="I4" i="1"/>
  <c r="D5" i="1"/>
  <c r="D4" i="1"/>
  <c r="D3" i="1"/>
  <c r="I12" i="2" l="1"/>
  <c r="D33" i="1" s="1"/>
</calcChain>
</file>

<file path=xl/sharedStrings.xml><?xml version="1.0" encoding="utf-8"?>
<sst xmlns="http://schemas.openxmlformats.org/spreadsheetml/2006/main" count="229" uniqueCount="143">
  <si>
    <t>Loại sản xuất</t>
  </si>
  <si>
    <t>Mã khuôn</t>
  </si>
  <si>
    <t>6N01</t>
  </si>
  <si>
    <t>Mã sản phẩm</t>
  </si>
  <si>
    <t>Dubai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</si>
  <si>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</si>
  <si>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</si>
  <si>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</si>
  <si>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</si>
  <si>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</si>
  <si>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</si>
  <si>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</si>
  <si>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</si>
  <si>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</si>
  <si>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</si>
  <si>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</si>
  <si>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</si>
  <si>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</si>
  <si>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</si>
  <si>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</si>
  <si>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</si>
  <si>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</si>
  <si>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</si>
  <si>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</si>
  <si>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</si>
  <si>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</si>
  <si>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</si>
  <si>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</si>
  <si>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</si>
  <si>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</si>
  <si>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</si>
  <si>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</si>
  <si>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</si>
  <si>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</si>
  <si>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</si>
  <si>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</si>
  <si>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</si>
  <si>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</si>
  <si>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</si>
  <si>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</si>
  <si>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</si>
  <si>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</si>
  <si>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</si>
  <si>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</si>
  <si>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</si>
  <si>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</si>
  <si>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</si>
  <si>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</si>
  <si>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</si>
  <si>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</si>
  <si>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</si>
  <si>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</si>
  <si>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</si>
  <si>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</si>
  <si>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</si>
  <si>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</si>
  <si>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</si>
  <si>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</si>
  <si>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</si>
  <si>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</si>
  <si>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</si>
  <si>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</si>
  <si>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</si>
  <si>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</si>
  <si>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</si>
  <si>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</si>
  <si>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</si>
  <si>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</si>
  <si>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</si>
  <si>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</si>
  <si>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</si>
  <si>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</si>
  <si>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</si>
  <si>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</si>
  <si>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</si>
  <si>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</si>
  <si>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</si>
  <si>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</si>
  <si>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</si>
  <si>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</si>
  <si>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</si>
  <si>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</si>
  <si>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</si>
  <si>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</si>
  <si>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</si>
  <si>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</si>
  <si>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</si>
  <si>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</si>
  <si>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</si>
  <si>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</si>
  <si>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</si>
  <si>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</si>
  <si>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</si>
  <si>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</si>
  <si>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</si>
  <si>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</si>
  <si>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</si>
  <si>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</si>
  <si>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</si>
  <si>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</si>
  <si>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</si>
  <si>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</si>
  <si>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</si>
  <si>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</si>
  <si>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</si>
  <si>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</si>
  <si>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</si>
  <si>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</si>
  <si>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</si>
  <si>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</si>
  <si>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</si>
  <si>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Chiều dài
(m)</t>
  </si>
  <si>
    <t>Lượng kéo
(cm)</t>
  </si>
  <si>
    <t>Độ nhám
(RzJIS)</t>
  </si>
  <si>
    <t>Thời gian
cắt</t>
  </si>
  <si>
    <t>Thành
phẩm</t>
  </si>
  <si>
    <t>:</t>
  </si>
  <si>
    <t>Tên NV Cắt</t>
  </si>
  <si>
    <t>Mẫu</t>
  </si>
  <si>
    <t>Khối lượng/m</t>
  </si>
  <si>
    <t>Chiều dài
sản phẩm</t>
  </si>
  <si>
    <t>Lưu ý</t>
  </si>
  <si>
    <t>Chiều dài</t>
  </si>
  <si>
    <t>Kích thước</t>
  </si>
  <si>
    <t>Billet</t>
  </si>
  <si>
    <t>Sản phẩm đùn</t>
  </si>
  <si>
    <t>Xác
nhận</t>
  </si>
  <si>
    <t>Dấu
khuôn</t>
  </si>
  <si>
    <t>PHIẾU THÔNG TIN SẢN XUẤT</t>
  </si>
  <si>
    <t>Số SP/Rack</t>
  </si>
  <si>
    <t>Ngày tạo phiếu</t>
  </si>
  <si>
    <t>Lực kéo Puller</t>
  </si>
  <si>
    <t>Mã số Rack</t>
  </si>
  <si>
    <t>Số lần cắt trung bình</t>
  </si>
  <si>
    <t>Gián đoạn</t>
  </si>
  <si>
    <t>6N01A</t>
  </si>
  <si>
    <r>
      <rPr>
        <b/>
        <sz val="16"/>
        <rFont val="Times New Roman"/>
        <family val="1"/>
      </rPr>
      <t>Phân loại lỗi SP:</t>
    </r>
    <r>
      <rPr>
        <sz val="16"/>
        <rFont val="Times New Roman"/>
        <family val="1"/>
      </rPr>
      <t xml:space="preserve">
[302] :Cấn móp bề mặt
[304] :  Lỗi trầy xước
[314] : Vết sần sùi
[316] : Rỗ bề mặt
[318] : Đen bề mặt</t>
    </r>
  </si>
  <si>
    <t>KL pp cắt (Kg)</t>
  </si>
  <si>
    <t xml:space="preserve">Tổng thành phẩm </t>
  </si>
  <si>
    <t>/        /</t>
  </si>
  <si>
    <t>SL</t>
  </si>
  <si>
    <t>Chiều dài sp thực tế</t>
  </si>
  <si>
    <t>Phân loại lỗi SP:
[302] :Cấn móp bề mặt
[304] :  Lỗi trầy xước
[314] : Vết sần sùi
[316] : Rỗ bề mặt
[318] : Đen bề mặt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</si>
</sst>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6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  <font>
      <sz val="8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279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28" xfId="0" applyFont="1" applyBorder="1" applyAlignment="1">
      <alignment vertical="center" wrapText="1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164" fontId="6" fillId="0" borderId="28" xfId="0" applyNumberFormat="1" applyFont="1" applyBorder="1" applyAlignment="1">
      <alignment vertical="center"/>
    </xf>
    <xf numFmtId="165" fontId="6" fillId="5" borderId="28" xfId="0" applyNumberFormat="1" applyFont="1" applyFill="1" applyBorder="1" applyAlignment="1">
      <alignment vertical="center"/>
    </xf>
    <xf numFmtId="165" fontId="6" fillId="0" borderId="28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10" fillId="0" borderId="1" xfId="0" applyFont="1" applyBorder="1"/>
    <xf numFmtId="0" fontId="10" fillId="0" borderId="17" xfId="0" applyFont="1" applyBorder="1"/>
    <xf numFmtId="0" fontId="13" fillId="0" borderId="0" xfId="0" applyFont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Alignment="1">
      <alignment vertical="center" wrapText="1"/>
    </xf>
    <xf numFmtId="0" fontId="9" fillId="0" borderId="0" xfId="3" applyFont="1"/>
    <xf numFmtId="176" fontId="9" fillId="0" borderId="0" xfId="3" applyNumberFormat="1" applyFont="1" applyAlignment="1">
      <alignment horizontal="right" vertical="center"/>
    </xf>
    <xf numFmtId="0" fontId="10" fillId="0" borderId="0" xfId="0" applyFo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6" fillId="0" borderId="0" xfId="1" applyFont="1" applyAlignment="1">
      <alignment vertical="center" wrapText="1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18" fillId="0" borderId="0" xfId="0" applyFont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20" fillId="2" borderId="0" xfId="0" applyFont="1" applyFill="1" applyAlignment="1">
      <alignment vertical="center" wrapText="1"/>
    </xf>
    <xf numFmtId="0" fontId="10" fillId="0" borderId="0" xfId="0" applyFont="1" applyAlignment="1">
      <alignment horizontal="center"/>
    </xf>
    <xf numFmtId="0" fontId="20" fillId="2" borderId="0" xfId="0" applyFont="1" applyFill="1" applyAlignment="1">
      <alignment vertical="center"/>
    </xf>
    <xf numFmtId="2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Alignment="1">
      <alignment horizontal="center" vertical="center" shrinkToFit="1"/>
    </xf>
    <xf numFmtId="0" fontId="12" fillId="0" borderId="0" xfId="3" applyFont="1" applyAlignment="1">
      <alignment vertical="top"/>
    </xf>
    <xf numFmtId="166" fontId="13" fillId="0" borderId="0" xfId="0" applyNumberFormat="1" applyFont="1" applyAlignment="1">
      <alignment vertical="top" shrinkToFit="1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5" fillId="0" borderId="0" xfId="1" applyFont="1" applyAlignment="1">
      <alignment vertical="center"/>
    </xf>
    <xf numFmtId="0" fontId="15" fillId="0" borderId="0" xfId="3" applyFont="1" applyAlignment="1">
      <alignment horizontal="center" vertical="center"/>
    </xf>
    <xf numFmtId="14" fontId="9" fillId="0" borderId="0" xfId="3" applyNumberFormat="1" applyFont="1" applyAlignment="1">
      <alignment horizontal="center" vertical="center"/>
    </xf>
    <xf numFmtId="0" fontId="9" fillId="0" borderId="14" xfId="3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165" fontId="33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2" fontId="6" fillId="0" borderId="28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0" fontId="9" fillId="0" borderId="1" xfId="3" applyFont="1" applyBorder="1" applyAlignment="1">
      <alignment vertical="center"/>
    </xf>
    <xf numFmtId="0" fontId="9" fillId="0" borderId="6" xfId="3" applyFont="1" applyBorder="1" applyAlignment="1">
      <alignment vertical="center"/>
    </xf>
    <xf numFmtId="1" fontId="6" fillId="0" borderId="28" xfId="0" applyNumberFormat="1" applyFont="1" applyBorder="1" applyAlignment="1">
      <alignment vertical="center"/>
    </xf>
    <xf numFmtId="0" fontId="10" fillId="0" borderId="6" xfId="0" applyFont="1" applyBorder="1"/>
    <xf numFmtId="0" fontId="10" fillId="0" borderId="7" xfId="0" applyFont="1" applyBorder="1"/>
    <xf numFmtId="0" fontId="9" fillId="0" borderId="15" xfId="3" applyFont="1" applyBorder="1" applyAlignment="1">
      <alignment vertical="center"/>
    </xf>
    <xf numFmtId="0" fontId="26" fillId="0" borderId="1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14" fillId="0" borderId="0" xfId="0" applyFont="1"/>
    <xf numFmtId="0" fontId="23" fillId="0" borderId="0" xfId="3" applyFont="1" applyAlignment="1">
      <alignment vertical="center"/>
    </xf>
    <xf numFmtId="0" fontId="26" fillId="0" borderId="0" xfId="3" applyFont="1" applyAlignment="1">
      <alignment vertical="center"/>
    </xf>
    <xf numFmtId="0" fontId="26" fillId="0" borderId="0" xfId="3" applyFont="1" applyAlignment="1">
      <alignment horizontal="center" vertical="center" wrapText="1"/>
    </xf>
    <xf numFmtId="0" fontId="9" fillId="0" borderId="0" xfId="3" applyFont="1" applyAlignment="1">
      <alignment vertical="top"/>
    </xf>
    <xf numFmtId="166" fontId="13" fillId="0" borderId="15" xfId="0" applyNumberFormat="1" applyFont="1" applyBorder="1" applyAlignment="1">
      <alignment horizontal="center" vertical="center" shrinkToFit="1"/>
    </xf>
    <xf numFmtId="0" fontId="9" fillId="0" borderId="15" xfId="3" applyFont="1" applyBorder="1" applyAlignment="1">
      <alignment vertical="top"/>
    </xf>
    <xf numFmtId="0" fontId="9" fillId="0" borderId="6" xfId="3" applyFont="1" applyBorder="1" applyAlignment="1">
      <alignment horizontal="center" vertical="center"/>
    </xf>
    <xf numFmtId="0" fontId="26" fillId="0" borderId="13" xfId="3" applyFont="1" applyBorder="1" applyAlignment="1">
      <alignment vertical="center"/>
    </xf>
    <xf numFmtId="0" fontId="9" fillId="0" borderId="22" xfId="3" applyFont="1" applyBorder="1" applyAlignment="1">
      <alignment vertical="center"/>
    </xf>
    <xf numFmtId="0" fontId="9" fillId="0" borderId="11" xfId="3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6" fillId="0" borderId="15" xfId="3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166" fontId="29" fillId="0" borderId="13" xfId="0" applyNumberFormat="1" applyFont="1" applyBorder="1" applyAlignment="1">
      <alignment horizontal="center" vertical="center" shrinkToFit="1"/>
    </xf>
    <xf numFmtId="0" fontId="9" fillId="0" borderId="13" xfId="3" applyFont="1" applyBorder="1" applyAlignment="1">
      <alignment horizontal="center" vertical="center"/>
    </xf>
    <xf numFmtId="166" fontId="29" fillId="0" borderId="13" xfId="0" applyNumberFormat="1" applyFont="1" applyBorder="1" applyAlignment="1">
      <alignment vertical="top" shrinkToFit="1"/>
    </xf>
    <xf numFmtId="166" fontId="29" fillId="0" borderId="22" xfId="0" applyNumberFormat="1" applyFont="1" applyBorder="1" applyAlignment="1">
      <alignment vertical="top" shrinkToFit="1"/>
    </xf>
    <xf numFmtId="0" fontId="9" fillId="0" borderId="10" xfId="3" applyFont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0" fontId="9" fillId="0" borderId="13" xfId="3" applyFont="1" applyBorder="1" applyAlignment="1">
      <alignment vertical="top" wrapText="1"/>
    </xf>
    <xf numFmtId="0" fontId="9" fillId="0" borderId="13" xfId="3" applyFont="1" applyBorder="1" applyAlignment="1">
      <alignment vertical="top"/>
    </xf>
    <xf numFmtId="0" fontId="9" fillId="0" borderId="22" xfId="3" applyFont="1" applyBorder="1" applyAlignment="1">
      <alignment vertical="top"/>
    </xf>
    <xf numFmtId="0" fontId="21" fillId="0" borderId="0" xfId="3" applyFont="1" applyAlignment="1">
      <alignment vertical="center" wrapText="1"/>
    </xf>
    <xf numFmtId="0" fontId="23" fillId="0" borderId="10" xfId="3" applyFont="1" applyBorder="1" applyAlignment="1">
      <alignment vertical="center"/>
    </xf>
    <xf numFmtId="0" fontId="23" fillId="0" borderId="10" xfId="3" applyFont="1" applyBorder="1" applyAlignment="1">
      <alignment horizontal="left" vertical="center" wrapText="1"/>
    </xf>
    <xf numFmtId="0" fontId="26" fillId="0" borderId="0" xfId="3" applyFont="1" applyAlignment="1">
      <alignment horizontal="center" vertical="center" wrapText="1"/>
    </xf>
    <xf numFmtId="166" fontId="29" fillId="0" borderId="0" xfId="0" applyNumberFormat="1" applyFont="1" applyAlignment="1">
      <alignment horizontal="center" vertical="center" shrinkToFit="1"/>
    </xf>
    <xf numFmtId="166" fontId="29" fillId="0" borderId="13" xfId="0" applyNumberFormat="1" applyFont="1" applyBorder="1" applyAlignment="1">
      <alignment horizontal="center" vertical="center" shrinkToFit="1"/>
    </xf>
    <xf numFmtId="0" fontId="26" fillId="0" borderId="10" xfId="3" applyFont="1" applyBorder="1" applyAlignment="1">
      <alignment horizontal="center" vertical="center"/>
    </xf>
    <xf numFmtId="0" fontId="9" fillId="0" borderId="0" xfId="3" applyFont="1" applyAlignment="1">
      <alignment horizontal="left" vertical="top" wrapText="1"/>
    </xf>
    <xf numFmtId="0" fontId="10" fillId="0" borderId="0" xfId="0" applyFont="1"/>
    <xf numFmtId="0" fontId="16" fillId="0" borderId="0" xfId="3" applyFont="1" applyAlignment="1">
      <alignment horizontal="center" vertical="center"/>
    </xf>
    <xf numFmtId="0" fontId="9" fillId="0" borderId="0" xfId="3" applyFont="1" applyAlignment="1">
      <alignment horizontal="center" vertical="top"/>
    </xf>
    <xf numFmtId="0" fontId="8" fillId="0" borderId="0" xfId="3" applyFont="1" applyAlignment="1">
      <alignment horizontal="center" vertical="center" wrapText="1"/>
    </xf>
    <xf numFmtId="0" fontId="26" fillId="0" borderId="15" xfId="3" applyFont="1" applyBorder="1" applyAlignment="1">
      <alignment horizontal="center" vertical="center"/>
    </xf>
    <xf numFmtId="0" fontId="26" fillId="0" borderId="15" xfId="3" applyFont="1" applyBorder="1" applyAlignment="1">
      <alignment vertical="center"/>
    </xf>
    <xf numFmtId="0" fontId="26" fillId="0" borderId="22" xfId="3" applyFont="1" applyBorder="1" applyAlignment="1">
      <alignment vertical="center"/>
    </xf>
    <xf numFmtId="0" fontId="26" fillId="0" borderId="10" xfId="3" applyFont="1" applyBorder="1" applyAlignment="1">
      <alignment vertical="center"/>
    </xf>
    <xf numFmtId="0" fontId="26" fillId="0" borderId="11" xfId="3" applyFont="1" applyBorder="1" applyAlignment="1">
      <alignment vertical="center"/>
    </xf>
    <xf numFmtId="0" fontId="9" fillId="0" borderId="39" xfId="3" applyFont="1" applyBorder="1" applyAlignment="1">
      <alignment horizontal="left" vertical="top" wrapText="1"/>
    </xf>
    <xf numFmtId="0" fontId="9" fillId="0" borderId="40" xfId="3" applyFont="1" applyBorder="1" applyAlignment="1">
      <alignment horizontal="left" vertical="top"/>
    </xf>
    <xf numFmtId="0" fontId="9" fillId="0" borderId="41" xfId="3" applyFont="1" applyBorder="1" applyAlignment="1">
      <alignment horizontal="left" vertical="top"/>
    </xf>
    <xf numFmtId="0" fontId="22" fillId="0" borderId="10" xfId="3" applyFont="1" applyBorder="1" applyAlignment="1">
      <alignment horizontal="left" vertical="top"/>
    </xf>
    <xf numFmtId="0" fontId="22" fillId="0" borderId="11" xfId="3" applyFont="1" applyBorder="1" applyAlignment="1">
      <alignment horizontal="left" vertical="top"/>
    </xf>
    <xf numFmtId="0" fontId="22" fillId="0" borderId="0" xfId="3" applyFont="1" applyAlignment="1">
      <alignment horizontal="left" vertical="top"/>
    </xf>
    <xf numFmtId="0" fontId="22" fillId="0" borderId="13" xfId="3" applyFont="1" applyBorder="1" applyAlignment="1">
      <alignment horizontal="left" vertical="top"/>
    </xf>
    <xf numFmtId="0" fontId="22" fillId="0" borderId="15" xfId="3" applyFont="1" applyBorder="1" applyAlignment="1">
      <alignment horizontal="left" vertical="top"/>
    </xf>
    <xf numFmtId="0" fontId="22" fillId="0" borderId="22" xfId="3" applyFont="1" applyBorder="1" applyAlignment="1">
      <alignment horizontal="left" vertical="top"/>
    </xf>
    <xf numFmtId="0" fontId="28" fillId="0" borderId="0" xfId="0" applyFont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1" fillId="0" borderId="19" xfId="3" applyFont="1" applyBorder="1" applyAlignment="1">
      <alignment horizontal="center" vertical="center" wrapText="1"/>
    </xf>
    <xf numFmtId="0" fontId="21" fillId="0" borderId="10" xfId="3" applyFont="1" applyBorder="1" applyAlignment="1">
      <alignment horizontal="center" vertical="center" wrapText="1"/>
    </xf>
    <xf numFmtId="0" fontId="21" fillId="0" borderId="11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/>
    </xf>
    <xf numFmtId="0" fontId="9" fillId="0" borderId="40" xfId="3" applyFont="1" applyBorder="1" applyAlignment="1">
      <alignment horizontal="center" vertical="center"/>
    </xf>
    <xf numFmtId="0" fontId="9" fillId="0" borderId="41" xfId="3" applyFont="1" applyBorder="1" applyAlignment="1">
      <alignment horizontal="center" vertical="center"/>
    </xf>
    <xf numFmtId="0" fontId="9" fillId="0" borderId="18" xfId="3" applyFont="1" applyBorder="1" applyAlignment="1">
      <alignment horizontal="center" vertical="center"/>
    </xf>
    <xf numFmtId="0" fontId="9" fillId="0" borderId="19" xfId="3" applyFont="1" applyBorder="1" applyAlignment="1">
      <alignment horizontal="center" vertical="center"/>
    </xf>
    <xf numFmtId="0" fontId="9" fillId="0" borderId="20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6" fillId="3" borderId="0" xfId="3" applyFont="1" applyFill="1" applyAlignment="1">
      <alignment horizontal="center" vertical="center"/>
    </xf>
    <xf numFmtId="0" fontId="26" fillId="3" borderId="0" xfId="3" applyFont="1" applyFill="1" applyAlignment="1" applyProtection="1">
      <alignment vertical="center"/>
      <protection locked="0"/>
    </xf>
    <xf numFmtId="0" fontId="9" fillId="3" borderId="13" xfId="3" applyFont="1" applyFill="1" applyBorder="1" applyAlignment="1">
      <alignment vertical="center"/>
    </xf>
    <xf numFmtId="0" fontId="26" fillId="3" borderId="15" xfId="3" applyFont="1" applyFill="1" applyBorder="1" applyAlignment="1">
      <alignment horizontal="center" vertical="center"/>
    </xf>
    <xf numFmtId="0" fontId="26" fillId="3" borderId="15" xfId="3" applyFont="1" applyFill="1" applyBorder="1" applyAlignment="1">
      <alignment vertical="center"/>
    </xf>
    <xf numFmtId="0" fontId="9" fillId="3" borderId="22" xfId="3" applyFont="1" applyFill="1" applyBorder="1" applyAlignment="1">
      <alignment vertical="center"/>
    </xf>
    <xf numFmtId="0" fontId="26" fillId="3" borderId="10" xfId="3" applyFont="1" applyFill="1" applyBorder="1" applyAlignment="1">
      <alignment horizontal="center" vertical="center"/>
    </xf>
    <xf numFmtId="0" fontId="24" fillId="3" borderId="10" xfId="3" applyFont="1" applyFill="1" applyBorder="1" applyAlignment="1">
      <alignment horizontal="center" vertical="center"/>
    </xf>
    <xf numFmtId="0" fontId="24" fillId="3" borderId="11" xfId="3" applyFont="1" applyFill="1" applyBorder="1" applyAlignment="1">
      <alignment horizontal="center" vertical="center"/>
    </xf>
    <xf numFmtId="0" fontId="27" fillId="3" borderId="0" xfId="0" applyFont="1" applyFill="1"/>
    <xf numFmtId="0" fontId="24" fillId="3" borderId="0" xfId="3" applyFont="1" applyFill="1" applyAlignment="1">
      <alignment horizontal="center" vertical="center"/>
    </xf>
    <xf numFmtId="0" fontId="24" fillId="3" borderId="13" xfId="3" applyFont="1" applyFill="1" applyBorder="1" applyAlignment="1">
      <alignment horizontal="center" vertical="center"/>
    </xf>
    <xf numFmtId="0" fontId="26" fillId="3" borderId="0" xfId="3" applyFont="1" applyFill="1" applyAlignment="1">
      <alignment horizontal="center" vertical="center"/>
    </xf>
    <xf numFmtId="0" fontId="27" fillId="3" borderId="15" xfId="0" applyFont="1" applyFill="1" applyBorder="1"/>
    <xf numFmtId="0" fontId="24" fillId="3" borderId="15" xfId="3" applyFont="1" applyFill="1" applyBorder="1" applyAlignment="1">
      <alignment horizontal="center" vertical="center"/>
    </xf>
    <xf numFmtId="0" fontId="24" fillId="3" borderId="22" xfId="3" applyFont="1" applyFill="1" applyBorder="1" applyAlignment="1">
      <alignment horizontal="center" vertical="center"/>
    </xf>
    <xf numFmtId="0" fontId="25" fillId="3" borderId="12" xfId="3" applyFont="1" applyFill="1" applyBorder="1" applyAlignment="1">
      <alignment horizontal="center" vertical="center"/>
    </xf>
    <xf numFmtId="0" fontId="25" fillId="3" borderId="0" xfId="3" applyFont="1" applyFill="1" applyAlignment="1">
      <alignment horizontal="center" vertical="center"/>
    </xf>
    <xf numFmtId="0" fontId="25" fillId="3" borderId="13" xfId="3" applyFont="1" applyFill="1" applyBorder="1" applyAlignment="1">
      <alignment horizontal="center" vertical="center"/>
    </xf>
    <xf numFmtId="0" fontId="25" fillId="3" borderId="12" xfId="3" applyFont="1" applyFill="1" applyBorder="1" applyAlignment="1">
      <alignment horizontal="center" vertical="center"/>
    </xf>
    <xf numFmtId="0" fontId="22" fillId="3" borderId="0" xfId="3" applyFont="1" applyFill="1" applyAlignment="1">
      <alignment horizontal="center" vertical="center"/>
    </xf>
    <xf numFmtId="0" fontId="25" fillId="3" borderId="0" xfId="3" applyFont="1" applyFill="1" applyAlignment="1">
      <alignment horizontal="center" vertical="center"/>
    </xf>
    <xf numFmtId="0" fontId="25" fillId="3" borderId="13" xfId="3" applyFont="1" applyFill="1" applyBorder="1" applyAlignment="1">
      <alignment horizontal="center" vertical="center"/>
    </xf>
    <xf numFmtId="183" fontId="25" fillId="3" borderId="13" xfId="3" applyNumberFormat="1" applyFont="1" applyFill="1" applyBorder="1" applyAlignment="1">
      <alignment horizontal="right" vertical="center"/>
    </xf>
    <xf numFmtId="0" fontId="9" fillId="3" borderId="12" xfId="3" applyFont="1" applyFill="1" applyBorder="1" applyAlignment="1">
      <alignment horizontal="center" vertical="center"/>
    </xf>
    <xf numFmtId="174" fontId="25" fillId="3" borderId="13" xfId="3" applyNumberFormat="1" applyFont="1" applyFill="1" applyBorder="1" applyAlignment="1">
      <alignment vertical="center"/>
    </xf>
    <xf numFmtId="0" fontId="31" fillId="3" borderId="0" xfId="3" applyFont="1" applyFill="1" applyAlignment="1">
      <alignment horizontal="center" vertical="center"/>
    </xf>
    <xf numFmtId="176" fontId="25" fillId="3" borderId="0" xfId="3" applyNumberFormat="1" applyFont="1" applyFill="1" applyAlignment="1">
      <alignment horizontal="center" vertical="center"/>
    </xf>
    <xf numFmtId="184" fontId="25" fillId="3" borderId="0" xfId="3" applyNumberFormat="1" applyFont="1" applyFill="1" applyAlignment="1">
      <alignment horizontal="center" vertical="center"/>
    </xf>
    <xf numFmtId="0" fontId="34" fillId="3" borderId="0" xfId="3" applyFont="1" applyFill="1" applyAlignment="1">
      <alignment horizontal="center" vertical="center"/>
    </xf>
    <xf numFmtId="0" fontId="26" fillId="3" borderId="2" xfId="3" applyFont="1" applyFill="1" applyBorder="1" applyAlignment="1">
      <alignment horizontal="center" vertical="center"/>
    </xf>
    <xf numFmtId="0" fontId="26" fillId="3" borderId="3" xfId="3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29" fillId="3" borderId="37" xfId="0" applyFont="1" applyFill="1" applyBorder="1" applyAlignment="1">
      <alignment horizontal="center" vertical="center"/>
    </xf>
    <xf numFmtId="0" fontId="9" fillId="3" borderId="16" xfId="3" applyFont="1" applyFill="1" applyBorder="1" applyAlignment="1">
      <alignment horizontal="center" vertical="center"/>
    </xf>
    <xf numFmtId="0" fontId="26" fillId="3" borderId="5" xfId="3" applyFont="1" applyFill="1" applyBorder="1" applyAlignment="1">
      <alignment horizontal="center" vertical="center"/>
    </xf>
    <xf numFmtId="0" fontId="26" fillId="3" borderId="6" xfId="3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29" fillId="3" borderId="42" xfId="0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center"/>
    </xf>
    <xf numFmtId="0" fontId="26" fillId="3" borderId="9" xfId="3" applyFont="1" applyFill="1" applyBorder="1" applyAlignment="1">
      <alignment horizontal="center" vertical="center"/>
    </xf>
    <xf numFmtId="0" fontId="9" fillId="3" borderId="10" xfId="3" applyFont="1" applyFill="1" applyBorder="1" applyAlignment="1">
      <alignment horizontal="center" vertical="center"/>
    </xf>
    <xf numFmtId="0" fontId="26" fillId="3" borderId="11" xfId="3" applyFont="1" applyFill="1" applyBorder="1" applyAlignment="1">
      <alignment horizontal="center" vertical="center"/>
    </xf>
    <xf numFmtId="0" fontId="26" fillId="3" borderId="21" xfId="3" applyFont="1" applyFill="1" applyBorder="1" applyAlignment="1">
      <alignment horizontal="center" vertical="center"/>
    </xf>
    <xf numFmtId="0" fontId="9" fillId="3" borderId="15" xfId="3" applyFont="1" applyFill="1" applyBorder="1" applyAlignment="1">
      <alignment horizontal="center" vertical="center"/>
    </xf>
    <xf numFmtId="0" fontId="26" fillId="3" borderId="15" xfId="3" applyFont="1" applyFill="1" applyBorder="1" applyAlignment="1">
      <alignment horizontal="center" vertical="center"/>
    </xf>
    <xf numFmtId="0" fontId="26" fillId="3" borderId="22" xfId="3" applyFont="1" applyFill="1" applyBorder="1" applyAlignment="1">
      <alignment horizontal="center" vertical="center"/>
    </xf>
    <xf numFmtId="0" fontId="28" fillId="3" borderId="9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 wrapText="1"/>
    </xf>
    <xf numFmtId="0" fontId="28" fillId="3" borderId="0" xfId="0" applyFont="1" applyFill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0" fontId="9" fillId="3" borderId="0" xfId="3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3" fillId="3" borderId="9" xfId="3" applyFont="1" applyFill="1" applyBorder="1" applyAlignment="1">
      <alignment horizontal="center" vertical="center" wrapText="1"/>
    </xf>
    <xf numFmtId="0" fontId="23" fillId="3" borderId="10" xfId="3" applyFont="1" applyFill="1" applyBorder="1" applyAlignment="1">
      <alignment horizontal="center" vertical="center" wrapText="1"/>
    </xf>
    <xf numFmtId="0" fontId="23" fillId="3" borderId="11" xfId="3" applyFont="1" applyFill="1" applyBorder="1" applyAlignment="1">
      <alignment horizontal="center" vertical="center" wrapText="1"/>
    </xf>
    <xf numFmtId="0" fontId="23" fillId="3" borderId="21" xfId="3" applyFont="1" applyFill="1" applyBorder="1" applyAlignment="1">
      <alignment horizontal="center" vertical="center" wrapText="1"/>
    </xf>
    <xf numFmtId="0" fontId="23" fillId="3" borderId="15" xfId="3" applyFont="1" applyFill="1" applyBorder="1" applyAlignment="1">
      <alignment horizontal="center" vertical="center" wrapText="1"/>
    </xf>
    <xf numFmtId="0" fontId="23" fillId="3" borderId="22" xfId="3" applyFont="1" applyFill="1" applyBorder="1" applyAlignment="1">
      <alignment horizontal="center" vertical="center" wrapText="1"/>
    </xf>
    <xf numFmtId="0" fontId="9" fillId="3" borderId="12" xfId="3" applyFont="1" applyFill="1" applyBorder="1" applyAlignment="1">
      <alignment vertical="center"/>
    </xf>
    <xf numFmtId="0" fontId="9" fillId="3" borderId="0" xfId="3" applyFont="1" applyFill="1" applyAlignment="1">
      <alignment horizontal="center" vertical="center" wrapText="1"/>
    </xf>
    <xf numFmtId="186" fontId="9" fillId="3" borderId="13" xfId="3" applyNumberFormat="1" applyFont="1" applyFill="1" applyBorder="1" applyAlignment="1">
      <alignment vertical="center"/>
    </xf>
    <xf numFmtId="0" fontId="9" fillId="3" borderId="12" xfId="3" applyFont="1" applyFill="1" applyBorder="1" applyAlignment="1">
      <alignment horizontal="center" vertical="center" wrapText="1"/>
    </xf>
    <xf numFmtId="0" fontId="25" fillId="3" borderId="0" xfId="3" applyFont="1" applyFill="1" applyAlignment="1">
      <alignment horizontal="center" vertical="center" wrapText="1"/>
    </xf>
    <xf numFmtId="0" fontId="23" fillId="3" borderId="13" xfId="3" applyFont="1" applyFill="1" applyBorder="1" applyAlignment="1">
      <alignment horizontal="center" vertical="center"/>
    </xf>
    <xf numFmtId="0" fontId="22" fillId="3" borderId="38" xfId="3" applyFont="1" applyFill="1" applyBorder="1" applyAlignment="1">
      <alignment horizontal="center" vertical="center"/>
    </xf>
    <xf numFmtId="0" fontId="22" fillId="3" borderId="37" xfId="3" applyFont="1" applyFill="1" applyBorder="1" applyAlignment="1">
      <alignment horizontal="center" vertical="center" wrapText="1"/>
    </xf>
    <xf numFmtId="0" fontId="30" fillId="3" borderId="37" xfId="0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/>
    </xf>
    <xf numFmtId="0" fontId="22" fillId="3" borderId="23" xfId="3" applyFont="1" applyFill="1" applyBorder="1" applyAlignment="1">
      <alignment horizontal="center" vertical="center"/>
    </xf>
    <xf numFmtId="0" fontId="22" fillId="3" borderId="8" xfId="3" applyFont="1" applyFill="1" applyBorder="1" applyAlignment="1">
      <alignment horizontal="center" vertical="center" wrapText="1"/>
    </xf>
    <xf numFmtId="0" fontId="30" fillId="3" borderId="8" xfId="0" applyFont="1" applyFill="1" applyBorder="1" applyAlignment="1">
      <alignment horizontal="center" vertical="center"/>
    </xf>
    <xf numFmtId="0" fontId="30" fillId="3" borderId="36" xfId="0" applyFont="1" applyFill="1" applyBorder="1" applyAlignment="1">
      <alignment horizontal="center" vertical="center"/>
    </xf>
    <xf numFmtId="166" fontId="28" fillId="3" borderId="0" xfId="0" applyNumberFormat="1" applyFont="1" applyFill="1" applyAlignment="1">
      <alignment horizontal="center" shrinkToFit="1"/>
    </xf>
    <xf numFmtId="0" fontId="23" fillId="3" borderId="0" xfId="3" applyFont="1" applyFill="1" applyAlignment="1">
      <alignment horizontal="center"/>
    </xf>
    <xf numFmtId="166" fontId="29" fillId="3" borderId="10" xfId="0" applyNumberFormat="1" applyFont="1" applyFill="1" applyBorder="1" applyAlignment="1">
      <alignment horizontal="center" vertical="center" shrinkToFit="1"/>
    </xf>
    <xf numFmtId="166" fontId="28" fillId="3" borderId="10" xfId="0" applyNumberFormat="1" applyFont="1" applyFill="1" applyBorder="1" applyAlignment="1">
      <alignment horizontal="center" vertical="center" shrinkToFit="1"/>
    </xf>
    <xf numFmtId="0" fontId="23" fillId="3" borderId="10" xfId="3" applyFont="1" applyFill="1" applyBorder="1" applyAlignment="1">
      <alignment horizontal="center" vertical="center"/>
    </xf>
    <xf numFmtId="0" fontId="23" fillId="3" borderId="11" xfId="3" applyFont="1" applyFill="1" applyBorder="1" applyAlignment="1">
      <alignment horizontal="center" vertical="center"/>
    </xf>
    <xf numFmtId="166" fontId="28" fillId="3" borderId="0" xfId="0" applyNumberFormat="1" applyFont="1" applyFill="1" applyAlignment="1">
      <alignment horizontal="center" vertical="center" shrinkToFit="1"/>
    </xf>
    <xf numFmtId="0" fontId="23" fillId="3" borderId="0" xfId="3" applyFont="1" applyFill="1" applyAlignment="1">
      <alignment horizontal="center" vertical="center"/>
    </xf>
    <xf numFmtId="166" fontId="29" fillId="3" borderId="0" xfId="0" applyNumberFormat="1" applyFont="1" applyFill="1" applyAlignment="1">
      <alignment horizontal="center" vertical="center" shrinkToFit="1"/>
    </xf>
    <xf numFmtId="0" fontId="9" fillId="3" borderId="0" xfId="3" applyFont="1" applyFill="1" applyAlignment="1">
      <alignment vertical="center"/>
    </xf>
    <xf numFmtId="0" fontId="9" fillId="3" borderId="13" xfId="3" applyFont="1" applyFill="1" applyBorder="1" applyAlignment="1">
      <alignment vertical="center"/>
    </xf>
    <xf numFmtId="0" fontId="26" fillId="3" borderId="0" xfId="3" applyFont="1" applyFill="1" applyAlignment="1">
      <alignment vertical="center"/>
    </xf>
    <xf numFmtId="0" fontId="26" fillId="3" borderId="0" xfId="3" applyFont="1" applyFill="1" applyAlignment="1">
      <alignment vertical="center"/>
    </xf>
    <xf numFmtId="0" fontId="26" fillId="3" borderId="13" xfId="3" applyFont="1" applyFill="1" applyBorder="1" applyAlignment="1">
      <alignment vertical="center"/>
    </xf>
    <xf numFmtId="166" fontId="29" fillId="3" borderId="15" xfId="0" applyNumberFormat="1" applyFont="1" applyFill="1" applyBorder="1" applyAlignment="1">
      <alignment horizontal="center" vertical="center" shrinkToFit="1"/>
    </xf>
    <xf numFmtId="0" fontId="9" fillId="3" borderId="15" xfId="3" applyFont="1" applyFill="1" applyBorder="1" applyAlignment="1">
      <alignment vertical="center"/>
    </xf>
    <xf numFmtId="0" fontId="9" fillId="3" borderId="15" xfId="3" applyFont="1" applyFill="1" applyBorder="1" applyAlignment="1">
      <alignment vertical="center"/>
    </xf>
    <xf numFmtId="0" fontId="9" fillId="3" borderId="22" xfId="3" applyFont="1" applyFill="1" applyBorder="1" applyAlignment="1">
      <alignment vertical="center"/>
    </xf>
    <xf numFmtId="0" fontId="23" fillId="3" borderId="10" xfId="3" applyFont="1" applyFill="1" applyBorder="1" applyAlignment="1">
      <alignment vertical="center"/>
    </xf>
    <xf numFmtId="0" fontId="9" fillId="3" borderId="10" xfId="3" applyFont="1" applyFill="1" applyBorder="1" applyAlignment="1">
      <alignment vertical="center"/>
    </xf>
    <xf numFmtId="0" fontId="9" fillId="3" borderId="11" xfId="3" applyFont="1" applyFill="1" applyBorder="1" applyAlignment="1">
      <alignment vertical="center"/>
    </xf>
    <xf numFmtId="0" fontId="26" fillId="3" borderId="13" xfId="3" applyFont="1" applyFill="1" applyBorder="1" applyAlignment="1">
      <alignment horizontal="center" vertical="center"/>
    </xf>
    <xf numFmtId="166" fontId="29" fillId="3" borderId="0" xfId="0" applyNumberFormat="1" applyFont="1" applyFill="1" applyAlignment="1">
      <alignment vertical="center" shrinkToFit="1"/>
    </xf>
    <xf numFmtId="170" fontId="26" fillId="3" borderId="0" xfId="3" applyNumberFormat="1" applyFont="1" applyFill="1" applyAlignment="1">
      <alignment horizontal="center" vertical="center"/>
    </xf>
    <xf numFmtId="0" fontId="32" fillId="3" borderId="13" xfId="3" applyFont="1" applyFill="1" applyBorder="1" applyAlignment="1">
      <alignment horizontal="center" vertical="center"/>
    </xf>
    <xf numFmtId="169" fontId="26" fillId="3" borderId="0" xfId="3" applyNumberFormat="1" applyFont="1" applyFill="1" applyAlignment="1">
      <alignment horizontal="center" vertical="center"/>
    </xf>
    <xf numFmtId="0" fontId="26" fillId="3" borderId="13" xfId="3" applyFont="1" applyFill="1" applyBorder="1" applyAlignment="1">
      <alignment horizontal="center" vertical="center"/>
    </xf>
    <xf numFmtId="168" fontId="26" fillId="3" borderId="0" xfId="3" applyNumberFormat="1" applyFont="1" applyFill="1" applyAlignment="1">
      <alignment horizontal="center" vertical="center"/>
    </xf>
    <xf numFmtId="172" fontId="24" fillId="3" borderId="0" xfId="3" applyNumberFormat="1" applyFont="1" applyFill="1" applyAlignment="1">
      <alignment horizontal="center" vertical="center"/>
    </xf>
    <xf numFmtId="171" fontId="26" fillId="3" borderId="0" xfId="3" applyNumberFormat="1" applyFont="1" applyFill="1" applyAlignment="1">
      <alignment horizontal="center" vertical="center"/>
    </xf>
    <xf numFmtId="10" fontId="26" fillId="3" borderId="13" xfId="3" applyNumberFormat="1" applyFont="1" applyFill="1" applyBorder="1" applyAlignment="1">
      <alignment horizontal="center" vertical="center"/>
    </xf>
    <xf numFmtId="167" fontId="26" fillId="3" borderId="0" xfId="3" applyNumberFormat="1" applyFont="1" applyFill="1" applyAlignment="1">
      <alignment horizontal="center" vertical="center"/>
    </xf>
    <xf numFmtId="185" fontId="26" fillId="3" borderId="0" xfId="3" applyNumberFormat="1" applyFont="1" applyFill="1" applyAlignment="1">
      <alignment horizontal="center" vertical="center"/>
    </xf>
    <xf numFmtId="173" fontId="26" fillId="3" borderId="0" xfId="3" applyNumberFormat="1" applyFont="1" applyFill="1" applyAlignment="1">
      <alignment horizontal="center" vertical="center"/>
    </xf>
    <xf numFmtId="0" fontId="23" fillId="3" borderId="13" xfId="3" applyFont="1" applyFill="1" applyBorder="1" applyAlignment="1">
      <alignment horizontal="center" vertical="center"/>
    </xf>
    <xf numFmtId="166" fontId="29" fillId="3" borderId="15" xfId="0" applyNumberFormat="1" applyFont="1" applyFill="1" applyBorder="1" applyAlignment="1">
      <alignment vertical="center" shrinkToFit="1"/>
    </xf>
    <xf numFmtId="0" fontId="26" fillId="3" borderId="22" xfId="3" applyFont="1" applyFill="1" applyBorder="1" applyAlignment="1">
      <alignment horizontal="center"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1238251</xdr:colOff>
      <xdr:row>1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1" y="904874"/>
          <a:ext cx="1928811" cy="723420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14</xdr:row>
      <xdr:rowOff>238124</xdr:rowOff>
    </xdr:from>
    <xdr:to>
      <xdr:col>6</xdr:col>
      <xdr:colOff>9187</xdr:colOff>
      <xdr:row>15</xdr:row>
      <xdr:rowOff>-1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5D320D-BECD-40E6-BA41-1B4CF26E94F7}"/>
            </a:ext>
          </a:extLst>
        </xdr:cNvPr>
        <xdr:cNvSpPr/>
      </xdr:nvSpPr>
      <xdr:spPr bwMode="auto">
        <a:xfrm>
          <a:off x="1047750" y="5953124"/>
          <a:ext cx="7272000" cy="238125"/>
        </a:xfrm>
        <a:prstGeom prst="rect">
          <a:avLst/>
        </a:prstGeom>
        <a:noFill/>
        <a:ln w="508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F172"/>
  <sheetViews>
    <sheetView tabSelected="1" topLeftCell="A45" zoomScale="40" zoomScaleNormal="40" zoomScaleSheetLayoutView="40" workbookViewId="0">
      <selection activeCell="C46" sqref="C46"/>
    </sheetView>
  </sheetViews>
  <sheetFormatPr defaultColWidth="2.375" defaultRowHeight="20.25"/>
  <cols>
    <col min="1" max="1" width="5.875" style="24" customWidth="1"/>
    <col min="2" max="2" width="7.875" style="24" customWidth="1"/>
    <col min="3" max="3" width="24.375" style="24" customWidth="1"/>
    <col min="4" max="4" width="21.125" style="24" customWidth="1"/>
    <col min="5" max="5" width="25.875" style="24" customWidth="1"/>
    <col min="6" max="6" width="23.75" style="24" customWidth="1"/>
    <col min="7" max="7" width="4.75" style="24" customWidth="1"/>
    <col min="8" max="8" width="11.5" style="24" customWidth="1"/>
    <col min="9" max="9" width="13.625" style="24" bestFit="1" customWidth="1"/>
    <col min="10" max="10" width="15.75" style="24" bestFit="1" customWidth="1"/>
    <col min="11" max="11" width="15.375" style="24" bestFit="1" customWidth="1"/>
    <col min="12" max="12" width="16.125" style="24" customWidth="1"/>
    <col min="13" max="13" width="14.5" style="24" bestFit="1" customWidth="1"/>
    <col min="14" max="14" width="13.125" style="24" bestFit="1" customWidth="1"/>
    <col min="15" max="15" width="20.75" style="24" customWidth="1"/>
    <col min="16" max="16" width="16.875" style="24" customWidth="1"/>
    <col min="17" max="21" width="15.625" style="24" customWidth="1"/>
    <col min="22" max="22" width="10.625" style="24" customWidth="1"/>
    <col min="23" max="29" width="8.75" style="24" customWidth="1"/>
    <col min="30" max="30" width="37.375" style="24" bestFit="1" customWidth="1"/>
    <col min="31" max="72" width="8.75" style="24" customWidth="1"/>
    <col min="73" max="73" width="2.375" style="24" customWidth="1"/>
    <col min="74" max="16384" width="2.375" style="24"/>
  </cols>
  <sheetData>
    <row r="1" spans="2:32" ht="64.5" customHeight="1" thickBot="1">
      <c r="B1" s="159"/>
      <c r="C1" s="162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4"/>
    </row>
    <row r="2" spans="2:32" ht="66.75" customHeight="1" thickBot="1">
      <c r="B2" s="160"/>
      <c r="C2" s="156" t="s">
        <v>128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7"/>
      <c r="P2" s="157"/>
      <c r="Q2" s="157"/>
      <c r="R2" s="157"/>
      <c r="S2" s="157"/>
      <c r="T2" s="157"/>
      <c r="U2" s="158"/>
      <c r="V2" s="126"/>
    </row>
    <row r="3" spans="2:32" ht="28.5" customHeight="1">
      <c r="B3" s="160"/>
      <c r="C3" s="168" t="s">
        <v>130</v>
      </c>
      <c r="D3" s="169">
        <f>input!D18</f>
        <v>0</v>
      </c>
      <c r="E3" s="168" t="s">
        <v>87</v>
      </c>
      <c r="F3" s="170">
        <f>input!D8</f>
        <v>0</v>
      </c>
      <c r="G3" s="105"/>
      <c r="H3" s="184" t="s">
        <v>124</v>
      </c>
      <c r="I3" s="185"/>
      <c r="J3" s="185"/>
      <c r="K3" s="186"/>
      <c r="L3" s="185" t="s">
        <v>125</v>
      </c>
      <c r="M3" s="185"/>
      <c r="N3" s="185"/>
      <c r="O3" s="198" t="s">
        <v>83</v>
      </c>
      <c r="P3" s="199" t="s">
        <v>139</v>
      </c>
      <c r="Q3" s="199"/>
      <c r="R3" s="200" t="s">
        <v>79</v>
      </c>
      <c r="S3" s="200" t="s">
        <v>116</v>
      </c>
      <c r="T3" s="201" t="s">
        <v>80</v>
      </c>
      <c r="U3" s="202" t="s">
        <v>116</v>
      </c>
    </row>
    <row r="4" spans="2:32" ht="28.5" customHeight="1" thickBot="1">
      <c r="B4" s="160"/>
      <c r="C4" s="171" t="s">
        <v>86</v>
      </c>
      <c r="D4" s="172">
        <f>input!D17</f>
        <v>0</v>
      </c>
      <c r="E4" s="171" t="s">
        <v>0</v>
      </c>
      <c r="F4" s="173">
        <f>input!D9</f>
        <v>0</v>
      </c>
      <c r="G4" s="105"/>
      <c r="H4" s="187" t="s">
        <v>2</v>
      </c>
      <c r="I4" s="188" t="str">
        <f>IF(input!D12="6N01","●","")</f>
        <v/>
      </c>
      <c r="J4" s="189" t="s">
        <v>88</v>
      </c>
      <c r="K4" s="190" t="s">
        <v>122</v>
      </c>
      <c r="L4" s="194" t="s">
        <v>119</v>
      </c>
      <c r="M4" s="195" t="s">
        <v>96</v>
      </c>
      <c r="N4" s="232" t="s">
        <v>120</v>
      </c>
      <c r="O4" s="203"/>
      <c r="P4" s="204"/>
      <c r="Q4" s="204"/>
      <c r="R4" s="205"/>
      <c r="S4" s="205"/>
      <c r="T4" s="206"/>
      <c r="U4" s="207"/>
    </row>
    <row r="5" spans="2:32" ht="28.5" customHeight="1">
      <c r="B5" s="160"/>
      <c r="C5" s="174" t="s">
        <v>1</v>
      </c>
      <c r="D5" s="175">
        <f>input!D6</f>
        <v>0</v>
      </c>
      <c r="E5" s="175"/>
      <c r="F5" s="176"/>
      <c r="G5" s="25"/>
      <c r="H5" s="187">
        <v>6061</v>
      </c>
      <c r="I5" s="188" t="str">
        <f>IF(input!D12="6061","●","")</f>
        <v/>
      </c>
      <c r="J5" s="189"/>
      <c r="K5" s="191">
        <f>input!D21</f>
        <v>0</v>
      </c>
      <c r="L5" s="195">
        <f>input!D13</f>
        <v>0</v>
      </c>
      <c r="M5" s="197">
        <f>ROUND(input!D14,2)</f>
        <v>0</v>
      </c>
      <c r="N5" s="186"/>
      <c r="O5" s="208" t="s">
        <v>117</v>
      </c>
      <c r="P5" s="209"/>
      <c r="Q5" s="209"/>
      <c r="R5" s="209"/>
      <c r="S5" s="208" t="s">
        <v>138</v>
      </c>
      <c r="T5" s="174"/>
      <c r="U5" s="210"/>
      <c r="AC5" s="105"/>
      <c r="AD5" s="105"/>
      <c r="AE5" s="105"/>
      <c r="AF5" s="105"/>
    </row>
    <row r="6" spans="2:32" ht="28.5" customHeight="1" thickBot="1">
      <c r="B6" s="160"/>
      <c r="C6" s="177"/>
      <c r="D6" s="178"/>
      <c r="E6" s="178"/>
      <c r="F6" s="179"/>
      <c r="G6" s="103"/>
      <c r="H6" s="187">
        <v>6063</v>
      </c>
      <c r="I6" s="188" t="str">
        <f>IF(input!D12="6063","●","")</f>
        <v/>
      </c>
      <c r="J6" s="189" t="s">
        <v>4</v>
      </c>
      <c r="K6" s="190" t="s">
        <v>123</v>
      </c>
      <c r="L6" s="194" t="s">
        <v>97</v>
      </c>
      <c r="M6" s="196" t="s">
        <v>98</v>
      </c>
      <c r="N6" s="233">
        <f>input!K11</f>
        <v>0</v>
      </c>
      <c r="O6" s="211"/>
      <c r="P6" s="212"/>
      <c r="Q6" s="212"/>
      <c r="R6" s="212"/>
      <c r="S6" s="211"/>
      <c r="T6" s="213"/>
      <c r="U6" s="214"/>
      <c r="AB6" s="105"/>
      <c r="AC6" s="105"/>
      <c r="AD6" s="105"/>
    </row>
    <row r="7" spans="2:32" ht="28.5" customHeight="1">
      <c r="B7" s="160"/>
      <c r="C7" s="180" t="s">
        <v>3</v>
      </c>
      <c r="D7" s="178">
        <f>input!D7</f>
        <v>0</v>
      </c>
      <c r="E7" s="178"/>
      <c r="F7" s="179"/>
      <c r="G7" s="103"/>
      <c r="H7" s="192" t="s">
        <v>135</v>
      </c>
      <c r="I7" s="188" t="str">
        <f>IF(input!D12="6N01A","●","")</f>
        <v/>
      </c>
      <c r="J7" s="189"/>
      <c r="K7" s="193">
        <f>input!D31</f>
        <v>0</v>
      </c>
      <c r="L7" s="196">
        <f>input!D10*1</f>
        <v>0</v>
      </c>
      <c r="M7" s="189">
        <f>input!D15</f>
        <v>0</v>
      </c>
      <c r="N7" s="233"/>
      <c r="O7" s="215" t="s">
        <v>137</v>
      </c>
      <c r="P7" s="216"/>
      <c r="Q7" s="219" t="s">
        <v>118</v>
      </c>
      <c r="R7" s="220" t="s">
        <v>122</v>
      </c>
      <c r="S7" s="222" t="s">
        <v>81</v>
      </c>
      <c r="T7" s="223"/>
      <c r="U7" s="224"/>
    </row>
    <row r="8" spans="2:32" ht="27.75" customHeight="1" thickBot="1">
      <c r="B8" s="160"/>
      <c r="C8" s="181"/>
      <c r="D8" s="182"/>
      <c r="E8" s="182"/>
      <c r="F8" s="183"/>
      <c r="G8" s="103"/>
      <c r="H8" s="228"/>
      <c r="I8" s="229" t="s">
        <v>133</v>
      </c>
      <c r="J8" s="229"/>
      <c r="K8" s="230" t="str">
        <f>input!D36&amp;"-"&amp;input!D37</f>
        <v>-</v>
      </c>
      <c r="L8" s="231" t="s">
        <v>141</v>
      </c>
      <c r="M8" s="229"/>
      <c r="N8" s="170"/>
      <c r="O8" s="217"/>
      <c r="P8" s="218"/>
      <c r="Q8" s="221"/>
      <c r="R8" s="220" t="s">
        <v>140</v>
      </c>
      <c r="S8" s="225"/>
      <c r="T8" s="226"/>
      <c r="U8" s="227"/>
    </row>
    <row r="9" spans="2:32" ht="28.5" customHeight="1">
      <c r="B9" s="160"/>
      <c r="G9" s="103"/>
      <c r="H9" s="152" t="s">
        <v>142</v>
      </c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3"/>
    </row>
    <row r="10" spans="2:32" ht="17.25" customHeight="1" thickBot="1">
      <c r="B10" s="160"/>
      <c r="C10" s="59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5"/>
    </row>
    <row r="11" spans="2:32" ht="27.75" customHeight="1" thickBot="1">
      <c r="B11" s="160"/>
      <c r="C11" s="174" t="s">
        <v>21</v>
      </c>
      <c r="D11" s="175" t="str">
        <f>IF(D13=0,"","DR"&amp;MID(D13,2,4))</f>
        <v/>
      </c>
      <c r="E11" s="175"/>
      <c r="F11" s="176"/>
      <c r="H11" s="165" t="s">
        <v>5</v>
      </c>
      <c r="I11" s="166"/>
      <c r="J11" s="166"/>
      <c r="K11" s="166"/>
      <c r="L11" s="166"/>
      <c r="M11" s="166"/>
      <c r="N11" s="166"/>
      <c r="O11" s="166" t="s">
        <v>78</v>
      </c>
      <c r="P11" s="166"/>
      <c r="Q11" s="166"/>
      <c r="R11" s="166"/>
      <c r="S11" s="166"/>
      <c r="T11" s="166"/>
      <c r="U11" s="167"/>
    </row>
    <row r="12" spans="2:32" ht="27.75" customHeight="1">
      <c r="B12" s="160"/>
      <c r="C12" s="177"/>
      <c r="D12" s="178"/>
      <c r="E12" s="178"/>
      <c r="F12" s="179"/>
      <c r="H12" s="234" t="s">
        <v>7</v>
      </c>
      <c r="I12" s="235" t="s">
        <v>111</v>
      </c>
      <c r="J12" s="235" t="s">
        <v>112</v>
      </c>
      <c r="K12" s="235" t="s">
        <v>113</v>
      </c>
      <c r="L12" s="235" t="s">
        <v>127</v>
      </c>
      <c r="M12" s="235" t="s">
        <v>134</v>
      </c>
      <c r="N12" s="235" t="s">
        <v>126</v>
      </c>
      <c r="O12" s="235" t="s">
        <v>114</v>
      </c>
      <c r="P12" s="235" t="s">
        <v>115</v>
      </c>
      <c r="Q12" s="236">
        <v>302</v>
      </c>
      <c r="R12" s="236">
        <v>304</v>
      </c>
      <c r="S12" s="236">
        <v>314</v>
      </c>
      <c r="T12" s="236">
        <v>316</v>
      </c>
      <c r="U12" s="237">
        <v>318</v>
      </c>
    </row>
    <row r="13" spans="2:32" ht="14.25" customHeight="1">
      <c r="B13" s="160"/>
      <c r="C13" s="180" t="s">
        <v>20</v>
      </c>
      <c r="D13" s="178">
        <f>input!D32</f>
        <v>0</v>
      </c>
      <c r="E13" s="178"/>
      <c r="F13" s="179"/>
      <c r="H13" s="238"/>
      <c r="I13" s="239"/>
      <c r="J13" s="239"/>
      <c r="K13" s="239"/>
      <c r="L13" s="239"/>
      <c r="M13" s="239"/>
      <c r="N13" s="239"/>
      <c r="O13" s="239"/>
      <c r="P13" s="239"/>
      <c r="Q13" s="240"/>
      <c r="R13" s="240"/>
      <c r="S13" s="240"/>
      <c r="T13" s="240"/>
      <c r="U13" s="241"/>
    </row>
    <row r="14" spans="2:32" ht="35.1" customHeight="1" thickBot="1">
      <c r="B14" s="160"/>
      <c r="C14" s="213"/>
      <c r="D14" s="182"/>
      <c r="E14" s="182"/>
      <c r="F14" s="183"/>
      <c r="H14" s="89">
        <v>1</v>
      </c>
      <c r="I14" s="26"/>
      <c r="J14" s="26"/>
      <c r="K14" s="95"/>
      <c r="L14" s="95"/>
      <c r="M14" s="26"/>
      <c r="N14" s="26"/>
      <c r="O14" s="26" t="s">
        <v>116</v>
      </c>
      <c r="P14" s="26"/>
      <c r="Q14" s="95"/>
      <c r="R14" s="95"/>
      <c r="S14" s="26"/>
      <c r="T14" s="31"/>
      <c r="U14" s="32"/>
      <c r="V14" s="104"/>
    </row>
    <row r="15" spans="2:32" ht="37.5" customHeight="1" thickBot="1">
      <c r="B15" s="160"/>
      <c r="C15" s="242" t="s">
        <v>95</v>
      </c>
      <c r="D15" s="242" t="s">
        <v>82</v>
      </c>
      <c r="E15" s="243" t="s">
        <v>94</v>
      </c>
      <c r="F15" s="243"/>
      <c r="G15" s="30"/>
      <c r="H15" s="89">
        <v>2</v>
      </c>
      <c r="I15" s="26"/>
      <c r="J15" s="26"/>
      <c r="K15" s="95"/>
      <c r="L15" s="95"/>
      <c r="M15" s="26"/>
      <c r="N15" s="26"/>
      <c r="O15" s="26" t="s">
        <v>116</v>
      </c>
      <c r="P15" s="26"/>
      <c r="Q15" s="95"/>
      <c r="R15" s="95"/>
      <c r="S15" s="26"/>
      <c r="T15" s="31"/>
      <c r="U15" s="32"/>
    </row>
    <row r="16" spans="2:32" ht="35.1" customHeight="1">
      <c r="B16" s="160"/>
      <c r="C16" s="244"/>
      <c r="D16" s="245"/>
      <c r="E16" s="246"/>
      <c r="F16" s="247"/>
      <c r="H16" s="89">
        <v>3</v>
      </c>
      <c r="I16" s="26"/>
      <c r="J16" s="26" t="s">
        <v>12</v>
      </c>
      <c r="K16" s="95"/>
      <c r="L16" s="95"/>
      <c r="M16" s="26"/>
      <c r="N16" s="26"/>
      <c r="O16" s="26" t="s">
        <v>116</v>
      </c>
      <c r="P16" s="26" t="s">
        <v>12</v>
      </c>
      <c r="Q16" s="95"/>
      <c r="R16" s="95"/>
      <c r="S16" s="26"/>
      <c r="T16" s="31"/>
      <c r="U16" s="32"/>
      <c r="W16" s="33"/>
      <c r="X16" s="33"/>
      <c r="Y16" s="33"/>
      <c r="Z16" s="33"/>
    </row>
    <row r="17" spans="2:27" ht="35.1" customHeight="1">
      <c r="B17" s="160"/>
      <c r="C17" s="168"/>
      <c r="D17" s="248"/>
      <c r="E17" s="249"/>
      <c r="F17" s="233"/>
      <c r="H17" s="89">
        <v>4</v>
      </c>
      <c r="I17" s="26"/>
      <c r="J17" s="26"/>
      <c r="K17" s="95"/>
      <c r="L17" s="95"/>
      <c r="M17" s="26"/>
      <c r="N17" s="26"/>
      <c r="O17" s="26" t="s">
        <v>116</v>
      </c>
      <c r="P17" s="26"/>
      <c r="Q17" s="95"/>
      <c r="R17" s="95"/>
      <c r="S17" s="26"/>
      <c r="T17" s="31"/>
      <c r="U17" s="32"/>
      <c r="W17" s="33"/>
      <c r="X17" s="33"/>
      <c r="Y17" s="33"/>
      <c r="Z17" s="33"/>
    </row>
    <row r="18" spans="2:27" ht="35.1" customHeight="1">
      <c r="B18" s="160"/>
      <c r="C18" s="250"/>
      <c r="D18" s="220"/>
      <c r="E18" s="251"/>
      <c r="F18" s="252"/>
      <c r="H18" s="89">
        <v>5</v>
      </c>
      <c r="I18" s="26"/>
      <c r="J18" s="26"/>
      <c r="K18" s="95"/>
      <c r="L18" s="95"/>
      <c r="M18" s="26"/>
      <c r="N18" s="26"/>
      <c r="O18" s="26" t="s">
        <v>116</v>
      </c>
      <c r="P18" s="26"/>
      <c r="Q18" s="95"/>
      <c r="R18" s="95"/>
      <c r="S18" s="26"/>
      <c r="T18" s="31"/>
      <c r="U18" s="32"/>
      <c r="W18" s="33"/>
      <c r="X18" s="33"/>
      <c r="Y18" s="33"/>
      <c r="Z18" s="33"/>
    </row>
    <row r="19" spans="2:27" ht="35.1" customHeight="1">
      <c r="B19" s="160"/>
      <c r="C19" s="168"/>
      <c r="D19" s="220"/>
      <c r="E19" s="251"/>
      <c r="F19" s="252"/>
      <c r="H19" s="89">
        <v>6</v>
      </c>
      <c r="I19" s="26"/>
      <c r="J19" s="35"/>
      <c r="K19" s="95"/>
      <c r="L19" s="95"/>
      <c r="M19" s="26"/>
      <c r="N19" s="95"/>
      <c r="O19" s="26" t="s">
        <v>116</v>
      </c>
      <c r="P19" s="35"/>
      <c r="Q19" s="95"/>
      <c r="R19" s="95"/>
      <c r="S19" s="26"/>
      <c r="T19" s="31"/>
      <c r="U19" s="32"/>
      <c r="W19" s="33"/>
      <c r="X19" s="135"/>
      <c r="Y19" s="134"/>
      <c r="Z19" s="134"/>
      <c r="AA19" s="134"/>
    </row>
    <row r="20" spans="2:27" ht="35.1" customHeight="1">
      <c r="B20" s="160"/>
      <c r="C20" s="250"/>
      <c r="D20" s="220"/>
      <c r="E20" s="251"/>
      <c r="F20" s="252"/>
      <c r="H20" s="89">
        <v>7</v>
      </c>
      <c r="I20" s="95"/>
      <c r="J20" s="95"/>
      <c r="K20" s="95"/>
      <c r="L20" s="95"/>
      <c r="M20" s="95"/>
      <c r="N20" s="95"/>
      <c r="O20" s="26" t="s">
        <v>116</v>
      </c>
      <c r="P20" s="95"/>
      <c r="Q20" s="95"/>
      <c r="R20" s="95"/>
      <c r="S20" s="95"/>
      <c r="T20" s="31"/>
      <c r="U20" s="32"/>
      <c r="X20" s="87"/>
      <c r="Y20" s="30"/>
      <c r="Z20" s="136"/>
      <c r="AA20" s="134"/>
    </row>
    <row r="21" spans="2:27" ht="35.1" customHeight="1">
      <c r="B21" s="160"/>
      <c r="C21" s="168"/>
      <c r="D21" s="220"/>
      <c r="E21" s="251"/>
      <c r="F21" s="252"/>
      <c r="H21" s="89">
        <v>8</v>
      </c>
      <c r="I21" s="26"/>
      <c r="J21" s="26"/>
      <c r="K21" s="95"/>
      <c r="L21" s="95"/>
      <c r="M21" s="26"/>
      <c r="N21" s="95"/>
      <c r="O21" s="26" t="s">
        <v>116</v>
      </c>
      <c r="P21" s="26"/>
      <c r="Q21" s="95"/>
      <c r="R21" s="95"/>
      <c r="S21" s="26"/>
      <c r="T21" s="31"/>
      <c r="U21" s="32"/>
      <c r="V21" s="34"/>
      <c r="X21" s="87"/>
      <c r="Y21" s="88"/>
      <c r="Z21" s="133"/>
      <c r="AA21" s="134"/>
    </row>
    <row r="22" spans="2:27" ht="35.1" customHeight="1">
      <c r="B22" s="160"/>
      <c r="C22" s="250"/>
      <c r="D22" s="220"/>
      <c r="E22" s="251"/>
      <c r="F22" s="252"/>
      <c r="H22" s="89">
        <v>9</v>
      </c>
      <c r="I22" s="26"/>
      <c r="J22" s="35"/>
      <c r="K22" s="95"/>
      <c r="L22" s="95"/>
      <c r="M22" s="26"/>
      <c r="N22" s="95"/>
      <c r="O22" s="26" t="s">
        <v>116</v>
      </c>
      <c r="P22" s="35"/>
      <c r="Q22" s="95"/>
      <c r="R22" s="95"/>
      <c r="S22" s="26"/>
      <c r="T22" s="31"/>
      <c r="U22" s="32"/>
      <c r="V22" s="34"/>
      <c r="X22" s="30"/>
      <c r="Z22" s="134"/>
      <c r="AA22" s="134"/>
    </row>
    <row r="23" spans="2:27" ht="35.1" customHeight="1">
      <c r="B23" s="160"/>
      <c r="C23" s="168"/>
      <c r="D23" s="220"/>
      <c r="E23" s="251"/>
      <c r="F23" s="252"/>
      <c r="H23" s="89">
        <v>10</v>
      </c>
      <c r="I23" s="95"/>
      <c r="J23" s="95"/>
      <c r="K23" s="95"/>
      <c r="L23" s="95"/>
      <c r="M23" s="95"/>
      <c r="N23" s="95"/>
      <c r="O23" s="26" t="s">
        <v>116</v>
      </c>
      <c r="P23" s="95"/>
      <c r="Q23" s="95"/>
      <c r="R23" s="95"/>
      <c r="S23" s="95"/>
      <c r="T23" s="31"/>
      <c r="U23" s="32"/>
      <c r="V23" s="34"/>
    </row>
    <row r="24" spans="2:27" ht="35.1" customHeight="1">
      <c r="B24" s="160"/>
      <c r="C24" s="250"/>
      <c r="D24" s="220"/>
      <c r="E24" s="251"/>
      <c r="F24" s="252"/>
      <c r="H24" s="89">
        <v>11</v>
      </c>
      <c r="I24" s="95"/>
      <c r="J24" s="95"/>
      <c r="K24" s="95"/>
      <c r="L24" s="95"/>
      <c r="M24" s="95"/>
      <c r="N24" s="95"/>
      <c r="O24" s="26" t="s">
        <v>116</v>
      </c>
      <c r="P24" s="95"/>
      <c r="Q24" s="95"/>
      <c r="R24" s="95"/>
      <c r="S24" s="95"/>
      <c r="T24" s="31"/>
      <c r="U24" s="32"/>
      <c r="V24" s="34"/>
      <c r="W24" s="34"/>
    </row>
    <row r="25" spans="2:27" ht="35.1" customHeight="1">
      <c r="B25" s="160"/>
      <c r="C25" s="168"/>
      <c r="D25" s="253"/>
      <c r="E25" s="254"/>
      <c r="F25" s="255"/>
      <c r="H25" s="89">
        <v>12</v>
      </c>
      <c r="I25" s="95"/>
      <c r="J25" s="95"/>
      <c r="K25" s="95"/>
      <c r="L25" s="95"/>
      <c r="M25" s="95"/>
      <c r="N25" s="95"/>
      <c r="O25" s="26" t="s">
        <v>116</v>
      </c>
      <c r="P25" s="95"/>
      <c r="Q25" s="95"/>
      <c r="R25" s="95"/>
      <c r="S25" s="95"/>
      <c r="T25" s="31"/>
      <c r="U25" s="32"/>
      <c r="V25" s="34"/>
      <c r="W25" s="34"/>
    </row>
    <row r="26" spans="2:27" ht="35.1" customHeight="1">
      <c r="B26" s="160"/>
      <c r="C26" s="250"/>
      <c r="D26" s="220"/>
      <c r="E26" s="251"/>
      <c r="F26" s="252"/>
      <c r="H26" s="89">
        <v>13</v>
      </c>
      <c r="I26" s="95"/>
      <c r="J26" s="95"/>
      <c r="K26" s="95"/>
      <c r="L26" s="95"/>
      <c r="M26" s="95"/>
      <c r="N26" s="95"/>
      <c r="O26" s="26" t="s">
        <v>116</v>
      </c>
      <c r="P26" s="95"/>
      <c r="Q26" s="95"/>
      <c r="R26" s="95"/>
      <c r="S26" s="95"/>
      <c r="T26" s="31"/>
      <c r="U26" s="32"/>
      <c r="V26" s="34"/>
      <c r="W26" s="34"/>
    </row>
    <row r="27" spans="2:27" ht="35.1" customHeight="1">
      <c r="B27" s="160"/>
      <c r="C27" s="168"/>
      <c r="D27" s="220"/>
      <c r="E27" s="251"/>
      <c r="F27" s="252"/>
      <c r="H27" s="89">
        <v>14</v>
      </c>
      <c r="I27" s="95"/>
      <c r="J27" s="95"/>
      <c r="K27" s="95"/>
      <c r="L27" s="95"/>
      <c r="M27" s="95"/>
      <c r="N27" s="95"/>
      <c r="O27" s="26" t="s">
        <v>116</v>
      </c>
      <c r="P27" s="95"/>
      <c r="Q27" s="95"/>
      <c r="R27" s="95"/>
      <c r="S27" s="95"/>
      <c r="T27" s="31"/>
      <c r="U27" s="32"/>
      <c r="V27" s="34"/>
      <c r="W27" s="34"/>
    </row>
    <row r="28" spans="2:27" ht="35.1" customHeight="1">
      <c r="B28" s="160"/>
      <c r="C28" s="250"/>
      <c r="D28" s="220"/>
      <c r="E28" s="251"/>
      <c r="F28" s="252"/>
      <c r="H28" s="89">
        <v>15</v>
      </c>
      <c r="I28" s="95"/>
      <c r="J28" s="95"/>
      <c r="K28" s="95"/>
      <c r="L28" s="95"/>
      <c r="M28" s="95"/>
      <c r="N28" s="95"/>
      <c r="O28" s="26" t="s">
        <v>116</v>
      </c>
      <c r="P28" s="95"/>
      <c r="Q28" s="95"/>
      <c r="R28" s="95"/>
      <c r="S28" s="95"/>
      <c r="T28" s="31"/>
      <c r="U28" s="32"/>
      <c r="V28" s="34"/>
      <c r="W28" s="34"/>
    </row>
    <row r="29" spans="2:27" ht="35.1" customHeight="1">
      <c r="B29" s="160"/>
      <c r="C29" s="168"/>
      <c r="D29" s="220"/>
      <c r="E29" s="251"/>
      <c r="F29" s="252"/>
      <c r="H29" s="89">
        <v>16</v>
      </c>
      <c r="I29" s="95"/>
      <c r="J29" s="95"/>
      <c r="K29" s="95"/>
      <c r="L29" s="95"/>
      <c r="M29" s="95"/>
      <c r="N29" s="95"/>
      <c r="O29" s="26" t="s">
        <v>116</v>
      </c>
      <c r="P29" s="95"/>
      <c r="Q29" s="95"/>
      <c r="R29" s="95"/>
      <c r="S29" s="95"/>
      <c r="T29" s="31"/>
      <c r="U29" s="32"/>
      <c r="V29" s="34"/>
      <c r="W29" s="34"/>
    </row>
    <row r="30" spans="2:27" ht="35.1" customHeight="1" thickBot="1">
      <c r="B30" s="160"/>
      <c r="C30" s="256"/>
      <c r="D30" s="257"/>
      <c r="E30" s="258"/>
      <c r="F30" s="259"/>
      <c r="H30" s="89">
        <v>17</v>
      </c>
      <c r="I30" s="95"/>
      <c r="J30" s="95"/>
      <c r="K30" s="95"/>
      <c r="L30" s="95"/>
      <c r="M30" s="95"/>
      <c r="N30" s="95"/>
      <c r="O30" s="26" t="s">
        <v>116</v>
      </c>
      <c r="P30" s="95"/>
      <c r="Q30" s="95"/>
      <c r="R30" s="95"/>
      <c r="S30" s="95"/>
      <c r="T30" s="31"/>
      <c r="U30" s="32"/>
      <c r="V30" s="34"/>
      <c r="W30" s="34"/>
    </row>
    <row r="31" spans="2:27" ht="35.1" customHeight="1">
      <c r="B31" s="160"/>
      <c r="C31" s="260" t="s">
        <v>99</v>
      </c>
      <c r="D31" s="261"/>
      <c r="E31" s="261"/>
      <c r="F31" s="262"/>
      <c r="H31" s="89">
        <v>18</v>
      </c>
      <c r="I31" s="95"/>
      <c r="J31" s="95"/>
      <c r="K31" s="95"/>
      <c r="L31" s="95"/>
      <c r="M31" s="95"/>
      <c r="N31" s="95"/>
      <c r="O31" s="26" t="s">
        <v>116</v>
      </c>
      <c r="P31" s="95"/>
      <c r="Q31" s="95"/>
      <c r="R31" s="95"/>
      <c r="S31" s="95"/>
      <c r="T31" s="31"/>
      <c r="U31" s="32"/>
      <c r="V31" s="34"/>
      <c r="W31" s="34"/>
    </row>
    <row r="32" spans="2:27" ht="35.1" customHeight="1">
      <c r="B32" s="160"/>
      <c r="C32" s="180" t="s">
        <v>89</v>
      </c>
      <c r="D32" s="180"/>
      <c r="E32" s="180" t="s">
        <v>6</v>
      </c>
      <c r="F32" s="263"/>
      <c r="H32" s="89">
        <v>19</v>
      </c>
      <c r="I32" s="95"/>
      <c r="J32" s="95"/>
      <c r="K32" s="95"/>
      <c r="L32" s="95"/>
      <c r="M32" s="95"/>
      <c r="N32" s="95"/>
      <c r="O32" s="26" t="s">
        <v>116</v>
      </c>
      <c r="P32" s="95"/>
      <c r="Q32" s="95"/>
      <c r="R32" s="95"/>
      <c r="S32" s="95"/>
      <c r="T32" s="31"/>
      <c r="U32" s="32"/>
      <c r="V32" s="34"/>
      <c r="W32" s="34"/>
    </row>
    <row r="33" spans="2:23" ht="35.1" customHeight="1">
      <c r="B33" s="160"/>
      <c r="C33" s="264" t="s">
        <v>101</v>
      </c>
      <c r="D33" s="265" t="str">
        <f>input!I12</f>
        <v/>
      </c>
      <c r="E33" s="264" t="s">
        <v>101</v>
      </c>
      <c r="F33" s="266" t="s">
        <v>8</v>
      </c>
      <c r="H33" s="89">
        <v>20</v>
      </c>
      <c r="I33" s="95"/>
      <c r="J33" s="95"/>
      <c r="K33" s="95"/>
      <c r="L33" s="95"/>
      <c r="M33" s="95"/>
      <c r="N33" s="95"/>
      <c r="O33" s="26" t="s">
        <v>116</v>
      </c>
      <c r="P33" s="95"/>
      <c r="Q33" s="95"/>
      <c r="R33" s="95"/>
      <c r="S33" s="95"/>
      <c r="T33" s="31"/>
      <c r="U33" s="32"/>
      <c r="V33" s="34"/>
      <c r="W33" s="34"/>
    </row>
    <row r="34" spans="2:23" ht="35.1" customHeight="1">
      <c r="B34" s="160"/>
      <c r="C34" s="264" t="s">
        <v>90</v>
      </c>
      <c r="D34" s="267">
        <f>input!D20</f>
        <v>0</v>
      </c>
      <c r="E34" s="264" t="s">
        <v>9</v>
      </c>
      <c r="F34" s="268"/>
      <c r="H34" s="89">
        <v>21</v>
      </c>
      <c r="I34" s="95"/>
      <c r="J34" s="95"/>
      <c r="K34" s="95"/>
      <c r="L34" s="95"/>
      <c r="M34" s="95"/>
      <c r="N34" s="95"/>
      <c r="O34" s="26" t="s">
        <v>116</v>
      </c>
      <c r="P34" s="95"/>
      <c r="Q34" s="95"/>
      <c r="R34" s="95"/>
      <c r="S34" s="95"/>
      <c r="T34" s="31"/>
      <c r="U34" s="32"/>
      <c r="V34" s="37"/>
      <c r="W34" s="37"/>
    </row>
    <row r="35" spans="2:23" ht="35.1" customHeight="1">
      <c r="B35" s="160"/>
      <c r="C35" s="264" t="s">
        <v>10</v>
      </c>
      <c r="D35" s="269">
        <f>input!D24</f>
        <v>0</v>
      </c>
      <c r="E35" s="264" t="s">
        <v>91</v>
      </c>
      <c r="F35" s="268"/>
      <c r="H35" s="89">
        <v>22</v>
      </c>
      <c r="I35" s="95"/>
      <c r="J35" s="95"/>
      <c r="K35" s="95"/>
      <c r="L35" s="95"/>
      <c r="M35" s="95"/>
      <c r="N35" s="95"/>
      <c r="O35" s="26" t="s">
        <v>116</v>
      </c>
      <c r="P35" s="95"/>
      <c r="Q35" s="95"/>
      <c r="R35" s="95"/>
      <c r="S35" s="95"/>
      <c r="T35" s="31"/>
      <c r="U35" s="32"/>
    </row>
    <row r="36" spans="2:23" ht="35.1" customHeight="1">
      <c r="B36" s="160"/>
      <c r="C36" s="264" t="s">
        <v>92</v>
      </c>
      <c r="D36" s="270">
        <f>input!D23</f>
        <v>0</v>
      </c>
      <c r="E36" s="264" t="s">
        <v>11</v>
      </c>
      <c r="F36" s="268"/>
      <c r="H36" s="89">
        <v>23</v>
      </c>
      <c r="I36" s="95"/>
      <c r="J36" s="95"/>
      <c r="K36" s="95"/>
      <c r="L36" s="95"/>
      <c r="M36" s="95"/>
      <c r="N36" s="95"/>
      <c r="O36" s="26" t="s">
        <v>116</v>
      </c>
      <c r="P36" s="95"/>
      <c r="Q36" s="95"/>
      <c r="R36" s="95"/>
      <c r="S36" s="95"/>
      <c r="T36" s="31"/>
      <c r="U36" s="32"/>
    </row>
    <row r="37" spans="2:23" s="38" customFormat="1" ht="35.1" customHeight="1">
      <c r="B37" s="160"/>
      <c r="C37" s="264" t="s">
        <v>93</v>
      </c>
      <c r="D37" s="271" t="str">
        <f>input!I13</f>
        <v>°-℃/m</v>
      </c>
      <c r="E37" s="264" t="s">
        <v>93</v>
      </c>
      <c r="F37" s="272"/>
      <c r="H37" s="89">
        <v>24</v>
      </c>
      <c r="I37" s="95"/>
      <c r="J37" s="95"/>
      <c r="K37" s="95"/>
      <c r="L37" s="95"/>
      <c r="M37" s="95"/>
      <c r="N37" s="95"/>
      <c r="O37" s="26" t="s">
        <v>116</v>
      </c>
      <c r="P37" s="95"/>
      <c r="Q37" s="95"/>
      <c r="R37" s="95"/>
      <c r="S37" s="95"/>
      <c r="T37" s="31"/>
      <c r="U37" s="32"/>
    </row>
    <row r="38" spans="2:23" s="38" customFormat="1" ht="35.1" customHeight="1">
      <c r="B38" s="160"/>
      <c r="C38" s="264" t="s">
        <v>13</v>
      </c>
      <c r="D38" s="273">
        <f>input!D22</f>
        <v>0</v>
      </c>
      <c r="E38" s="264" t="s">
        <v>14</v>
      </c>
      <c r="F38" s="268"/>
      <c r="H38" s="89">
        <v>25</v>
      </c>
      <c r="I38" s="95"/>
      <c r="J38" s="95"/>
      <c r="K38" s="95"/>
      <c r="L38" s="95"/>
      <c r="M38" s="95"/>
      <c r="N38" s="95"/>
      <c r="O38" s="26" t="s">
        <v>116</v>
      </c>
      <c r="P38" s="95"/>
      <c r="Q38" s="95"/>
      <c r="R38" s="95"/>
      <c r="S38" s="95"/>
      <c r="T38" s="31"/>
      <c r="U38" s="32"/>
    </row>
    <row r="39" spans="2:23" s="38" customFormat="1" ht="35.1" customHeight="1">
      <c r="B39" s="160"/>
      <c r="C39" s="264" t="s">
        <v>15</v>
      </c>
      <c r="D39" s="271">
        <f>input!D27</f>
        <v>0</v>
      </c>
      <c r="E39" s="264" t="s">
        <v>15</v>
      </c>
      <c r="F39" s="268"/>
      <c r="H39" s="89">
        <v>26</v>
      </c>
      <c r="I39" s="95"/>
      <c r="J39" s="95"/>
      <c r="K39" s="95"/>
      <c r="L39" s="95"/>
      <c r="M39" s="95"/>
      <c r="N39" s="95"/>
      <c r="O39" s="26" t="s">
        <v>116</v>
      </c>
      <c r="P39" s="95"/>
      <c r="Q39" s="95"/>
      <c r="R39" s="95"/>
      <c r="S39" s="95"/>
      <c r="T39" s="31"/>
      <c r="U39" s="32"/>
    </row>
    <row r="40" spans="2:23" s="38" customFormat="1" ht="35.1" customHeight="1">
      <c r="B40" s="160"/>
      <c r="C40" s="264" t="s">
        <v>100</v>
      </c>
      <c r="D40" s="274">
        <f>input!D29</f>
        <v>0</v>
      </c>
      <c r="E40" s="264" t="s">
        <v>16</v>
      </c>
      <c r="F40" s="268"/>
      <c r="H40" s="89">
        <v>27</v>
      </c>
      <c r="I40" s="95"/>
      <c r="J40" s="95"/>
      <c r="K40" s="95"/>
      <c r="L40" s="95"/>
      <c r="M40" s="95"/>
      <c r="N40" s="95"/>
      <c r="O40" s="26" t="s">
        <v>116</v>
      </c>
      <c r="P40" s="95"/>
      <c r="Q40" s="95"/>
      <c r="R40" s="95"/>
      <c r="S40" s="95"/>
      <c r="T40" s="31"/>
      <c r="U40" s="32"/>
    </row>
    <row r="41" spans="2:23" s="38" customFormat="1" ht="35.1" customHeight="1">
      <c r="B41" s="160"/>
      <c r="C41" s="264" t="s">
        <v>17</v>
      </c>
      <c r="D41" s="275">
        <f>input!D28</f>
        <v>0</v>
      </c>
      <c r="E41" s="264" t="s">
        <v>17</v>
      </c>
      <c r="F41" s="266" t="s">
        <v>8</v>
      </c>
      <c r="H41" s="89">
        <v>28</v>
      </c>
      <c r="I41" s="95"/>
      <c r="J41" s="95"/>
      <c r="K41" s="95"/>
      <c r="L41" s="95"/>
      <c r="M41" s="95"/>
      <c r="N41" s="95"/>
      <c r="O41" s="26" t="s">
        <v>116</v>
      </c>
      <c r="P41" s="95"/>
      <c r="Q41" s="95"/>
      <c r="R41" s="95"/>
      <c r="S41" s="95"/>
      <c r="T41" s="31"/>
      <c r="U41" s="32"/>
    </row>
    <row r="42" spans="2:23" s="38" customFormat="1" ht="35.1" customHeight="1">
      <c r="B42" s="160"/>
      <c r="C42" s="264" t="s">
        <v>84</v>
      </c>
      <c r="D42" s="168" t="str">
        <f>IF(input!D30&lt;&gt;"",input!D30,"Air")</f>
        <v>Air</v>
      </c>
      <c r="E42" s="264" t="s">
        <v>18</v>
      </c>
      <c r="F42" s="276" t="s">
        <v>85</v>
      </c>
      <c r="H42" s="89">
        <v>29</v>
      </c>
      <c r="I42" s="95"/>
      <c r="J42" s="95"/>
      <c r="K42" s="95"/>
      <c r="L42" s="95"/>
      <c r="M42" s="95"/>
      <c r="N42" s="95"/>
      <c r="O42" s="26" t="s">
        <v>116</v>
      </c>
      <c r="P42" s="95"/>
      <c r="Q42" s="95"/>
      <c r="R42" s="95"/>
      <c r="S42" s="95"/>
      <c r="T42" s="31"/>
      <c r="U42" s="32"/>
    </row>
    <row r="43" spans="2:23" s="38" customFormat="1" ht="35.1" customHeight="1" thickBot="1">
      <c r="B43" s="160"/>
      <c r="C43" s="277" t="s">
        <v>131</v>
      </c>
      <c r="D43" s="171">
        <f>input!I14</f>
        <v>50</v>
      </c>
      <c r="E43" s="277" t="s">
        <v>19</v>
      </c>
      <c r="F43" s="278">
        <f>input!D33</f>
        <v>0</v>
      </c>
      <c r="H43" s="89">
        <v>30</v>
      </c>
      <c r="I43" s="95"/>
      <c r="J43" s="95"/>
      <c r="K43" s="95"/>
      <c r="L43" s="95"/>
      <c r="M43" s="95"/>
      <c r="N43" s="95"/>
      <c r="O43" s="26" t="s">
        <v>116</v>
      </c>
      <c r="P43" s="95"/>
      <c r="Q43" s="95"/>
      <c r="R43" s="95"/>
      <c r="S43" s="95"/>
      <c r="T43" s="31"/>
      <c r="U43" s="32"/>
    </row>
    <row r="44" spans="2:23" s="38" customFormat="1" ht="35.1" customHeight="1">
      <c r="B44" s="160"/>
      <c r="C44" s="128" t="s">
        <v>23</v>
      </c>
      <c r="D44" s="128"/>
      <c r="E44" s="114"/>
      <c r="F44" s="113"/>
      <c r="H44" s="89">
        <v>31</v>
      </c>
      <c r="I44" s="95"/>
      <c r="J44" s="95"/>
      <c r="K44" s="95"/>
      <c r="L44" s="95"/>
      <c r="M44" s="95"/>
      <c r="N44" s="95"/>
      <c r="O44" s="26" t="s">
        <v>116</v>
      </c>
      <c r="P44" s="95"/>
      <c r="Q44" s="95"/>
      <c r="R44" s="95"/>
      <c r="S44" s="95"/>
      <c r="T44" s="31"/>
      <c r="U44" s="32"/>
    </row>
    <row r="45" spans="2:23" s="38" customFormat="1" ht="35.1" customHeight="1">
      <c r="B45" s="160"/>
      <c r="C45" s="102" t="s">
        <v>25</v>
      </c>
      <c r="D45" s="106" t="s">
        <v>102</v>
      </c>
      <c r="E45" s="106" t="s">
        <v>26</v>
      </c>
      <c r="F45" s="27"/>
      <c r="H45" s="89">
        <v>32</v>
      </c>
      <c r="I45" s="95"/>
      <c r="J45" s="95"/>
      <c r="K45" s="95"/>
      <c r="L45" s="95"/>
      <c r="M45" s="95"/>
      <c r="N45" s="95"/>
      <c r="O45" s="26" t="s">
        <v>116</v>
      </c>
      <c r="P45" s="95"/>
      <c r="Q45" s="95"/>
      <c r="R45" s="95"/>
      <c r="S45" s="95"/>
      <c r="T45" s="31"/>
      <c r="U45" s="32"/>
    </row>
    <row r="46" spans="2:23" s="38" customFormat="1" ht="35.1" customHeight="1">
      <c r="B46" s="160"/>
      <c r="C46" s="102" t="s">
        <v>27</v>
      </c>
      <c r="D46" s="105"/>
      <c r="E46" s="105"/>
      <c r="F46" s="27"/>
      <c r="H46" s="89">
        <v>33</v>
      </c>
      <c r="I46" s="95"/>
      <c r="J46" s="95"/>
      <c r="K46" s="95"/>
      <c r="L46" s="95"/>
      <c r="M46" s="95"/>
      <c r="N46" s="95"/>
      <c r="O46" s="26" t="s">
        <v>116</v>
      </c>
      <c r="P46" s="95"/>
      <c r="Q46" s="95"/>
      <c r="R46" s="95"/>
      <c r="S46" s="95"/>
      <c r="T46" s="31"/>
      <c r="U46" s="32"/>
    </row>
    <row r="47" spans="2:23" s="38" customFormat="1" ht="35.1" customHeight="1" thickBot="1">
      <c r="B47" s="160"/>
      <c r="C47" s="101" t="s">
        <v>28</v>
      </c>
      <c r="D47" s="115"/>
      <c r="E47" s="115"/>
      <c r="F47" s="112"/>
      <c r="H47" s="89">
        <v>34</v>
      </c>
      <c r="I47" s="95"/>
      <c r="J47" s="95"/>
      <c r="K47" s="95"/>
      <c r="L47" s="95"/>
      <c r="M47" s="95"/>
      <c r="N47" s="95"/>
      <c r="O47" s="26" t="s">
        <v>116</v>
      </c>
      <c r="P47" s="95"/>
      <c r="Q47" s="95"/>
      <c r="R47" s="95"/>
      <c r="S47" s="95"/>
      <c r="T47" s="31"/>
      <c r="U47" s="32"/>
    </row>
    <row r="48" spans="2:23" s="38" customFormat="1" ht="35.1" customHeight="1">
      <c r="B48" s="160"/>
      <c r="C48" s="127" t="s">
        <v>106</v>
      </c>
      <c r="D48" s="114"/>
      <c r="E48" s="114"/>
      <c r="F48" s="116"/>
      <c r="H48" s="89">
        <v>35</v>
      </c>
      <c r="I48" s="95"/>
      <c r="J48" s="95"/>
      <c r="K48" s="95"/>
      <c r="L48" s="95"/>
      <c r="M48" s="95"/>
      <c r="N48" s="95"/>
      <c r="O48" s="26" t="s">
        <v>116</v>
      </c>
      <c r="P48" s="95"/>
      <c r="Q48" s="95"/>
      <c r="R48" s="95"/>
      <c r="S48" s="95"/>
      <c r="T48" s="31"/>
      <c r="U48" s="32"/>
    </row>
    <row r="49" spans="2:25" ht="35.1" customHeight="1">
      <c r="B49" s="160"/>
      <c r="C49" s="129" t="s">
        <v>22</v>
      </c>
      <c r="D49" s="130" t="s">
        <v>107</v>
      </c>
      <c r="E49" s="130"/>
      <c r="F49" s="131"/>
      <c r="H49" s="89">
        <v>36</v>
      </c>
      <c r="I49" s="95"/>
      <c r="J49" s="95"/>
      <c r="K49" s="95"/>
      <c r="L49" s="95"/>
      <c r="M49" s="95"/>
      <c r="N49" s="95"/>
      <c r="O49" s="26" t="s">
        <v>116</v>
      </c>
      <c r="P49" s="95"/>
      <c r="Q49" s="95"/>
      <c r="R49" s="95"/>
      <c r="S49" s="95"/>
      <c r="T49" s="31"/>
      <c r="U49" s="32"/>
    </row>
    <row r="50" spans="2:25" ht="35.1" customHeight="1">
      <c r="B50" s="160"/>
      <c r="C50" s="129"/>
      <c r="D50" s="102" t="s">
        <v>92</v>
      </c>
      <c r="E50" s="102" t="s">
        <v>103</v>
      </c>
      <c r="F50" s="118" t="s">
        <v>24</v>
      </c>
      <c r="H50" s="89">
        <v>37</v>
      </c>
      <c r="I50" s="95"/>
      <c r="J50" s="95"/>
      <c r="K50" s="95"/>
      <c r="L50" s="95"/>
      <c r="M50" s="95"/>
      <c r="N50" s="95"/>
      <c r="O50" s="26" t="s">
        <v>116</v>
      </c>
      <c r="P50" s="95"/>
      <c r="Q50" s="95"/>
      <c r="R50" s="95"/>
      <c r="S50" s="95"/>
      <c r="T50" s="31"/>
      <c r="U50" s="32"/>
    </row>
    <row r="51" spans="2:25" ht="35.1" customHeight="1">
      <c r="B51" s="160"/>
      <c r="C51" s="102" t="s">
        <v>104</v>
      </c>
      <c r="D51" s="105"/>
      <c r="E51" s="105"/>
      <c r="F51" s="111"/>
      <c r="H51" s="89">
        <v>38</v>
      </c>
      <c r="I51" s="95"/>
      <c r="J51" s="95"/>
      <c r="K51" s="95"/>
      <c r="L51" s="95"/>
      <c r="M51" s="95"/>
      <c r="N51" s="95"/>
      <c r="O51" s="26" t="s">
        <v>116</v>
      </c>
      <c r="P51" s="95"/>
      <c r="Q51" s="95"/>
      <c r="R51" s="95"/>
      <c r="S51" s="95"/>
      <c r="T51" s="31"/>
      <c r="U51" s="32"/>
      <c r="Y51" s="52"/>
    </row>
    <row r="52" spans="2:25" ht="35.1" customHeight="1">
      <c r="B52" s="160"/>
      <c r="C52" s="102" t="s">
        <v>105</v>
      </c>
      <c r="D52" s="105"/>
      <c r="E52" s="105"/>
      <c r="F52" s="111"/>
      <c r="H52" s="89">
        <v>39</v>
      </c>
      <c r="I52" s="95"/>
      <c r="J52" s="95"/>
      <c r="K52" s="95"/>
      <c r="L52" s="95"/>
      <c r="M52" s="95"/>
      <c r="N52" s="95"/>
      <c r="O52" s="26" t="s">
        <v>116</v>
      </c>
      <c r="P52" s="95"/>
      <c r="Q52" s="95"/>
      <c r="R52" s="95"/>
      <c r="S52" s="95"/>
      <c r="T52" s="31"/>
      <c r="U52" s="32"/>
    </row>
    <row r="53" spans="2:25" ht="35.1" customHeight="1">
      <c r="B53" s="160"/>
      <c r="C53" s="129" t="s">
        <v>22</v>
      </c>
      <c r="D53" s="130" t="s">
        <v>108</v>
      </c>
      <c r="E53" s="130"/>
      <c r="F53" s="131"/>
      <c r="H53" s="89">
        <v>40</v>
      </c>
      <c r="I53" s="95"/>
      <c r="J53" s="95"/>
      <c r="K53" s="95"/>
      <c r="L53" s="95"/>
      <c r="M53" s="95"/>
      <c r="N53" s="95"/>
      <c r="O53" s="26" t="s">
        <v>116</v>
      </c>
      <c r="P53" s="95"/>
      <c r="Q53" s="95"/>
      <c r="R53" s="95"/>
      <c r="S53" s="95"/>
      <c r="T53" s="31"/>
      <c r="U53" s="32"/>
    </row>
    <row r="54" spans="2:25" ht="35.1" customHeight="1">
      <c r="B54" s="160"/>
      <c r="C54" s="129"/>
      <c r="D54" s="102" t="s">
        <v>92</v>
      </c>
      <c r="E54" s="102" t="s">
        <v>103</v>
      </c>
      <c r="F54" s="117" t="s">
        <v>24</v>
      </c>
      <c r="H54" s="89">
        <v>41</v>
      </c>
      <c r="I54" s="95"/>
      <c r="J54" s="95"/>
      <c r="K54" s="95"/>
      <c r="L54" s="95"/>
      <c r="M54" s="95"/>
      <c r="N54" s="95"/>
      <c r="O54" s="26" t="s">
        <v>116</v>
      </c>
      <c r="P54" s="95"/>
      <c r="Q54" s="95"/>
      <c r="R54" s="95"/>
      <c r="S54" s="95"/>
      <c r="T54" s="31"/>
      <c r="U54" s="32"/>
    </row>
    <row r="55" spans="2:25" ht="35.1" customHeight="1">
      <c r="B55" s="160"/>
      <c r="C55" s="102" t="s">
        <v>104</v>
      </c>
      <c r="D55" s="105"/>
      <c r="E55" s="105"/>
      <c r="F55" s="119"/>
      <c r="H55" s="89">
        <v>42</v>
      </c>
      <c r="I55" s="95"/>
      <c r="J55" s="95"/>
      <c r="K55" s="95"/>
      <c r="L55" s="95"/>
      <c r="M55" s="95"/>
      <c r="N55" s="95"/>
      <c r="O55" s="26" t="s">
        <v>116</v>
      </c>
      <c r="P55" s="95"/>
      <c r="Q55" s="95"/>
      <c r="R55" s="95"/>
      <c r="S55" s="95"/>
      <c r="T55" s="31"/>
      <c r="U55" s="32"/>
    </row>
    <row r="56" spans="2:25" ht="35.1" customHeight="1" thickBot="1">
      <c r="B56" s="160"/>
      <c r="C56" s="101" t="s">
        <v>105</v>
      </c>
      <c r="D56" s="115"/>
      <c r="E56" s="115"/>
      <c r="F56" s="120"/>
      <c r="H56" s="89">
        <v>43</v>
      </c>
      <c r="I56" s="95"/>
      <c r="J56" s="95"/>
      <c r="K56" s="95"/>
      <c r="L56" s="95"/>
      <c r="M56" s="95"/>
      <c r="N56" s="95"/>
      <c r="O56" s="26" t="s">
        <v>116</v>
      </c>
      <c r="P56" s="95"/>
      <c r="Q56" s="95"/>
      <c r="R56" s="95"/>
      <c r="S56" s="95"/>
      <c r="T56" s="31"/>
      <c r="U56" s="32"/>
    </row>
    <row r="57" spans="2:25" ht="35.1" customHeight="1">
      <c r="B57" s="160"/>
      <c r="C57" s="132" t="s">
        <v>110</v>
      </c>
      <c r="D57" s="132"/>
      <c r="E57" s="141"/>
      <c r="F57" s="142"/>
      <c r="H57" s="89">
        <v>44</v>
      </c>
      <c r="I57" s="95"/>
      <c r="J57" s="95"/>
      <c r="K57" s="95"/>
      <c r="L57" s="95"/>
      <c r="M57" s="95"/>
      <c r="N57" s="95"/>
      <c r="O57" s="26" t="s">
        <v>116</v>
      </c>
      <c r="P57" s="95"/>
      <c r="Q57" s="95"/>
      <c r="R57" s="95"/>
      <c r="S57" s="95"/>
      <c r="T57" s="31"/>
      <c r="U57" s="32"/>
    </row>
    <row r="58" spans="2:25" ht="35.1" customHeight="1" thickBot="1">
      <c r="B58" s="160"/>
      <c r="C58" s="138" t="s">
        <v>109</v>
      </c>
      <c r="D58" s="138"/>
      <c r="E58" s="139"/>
      <c r="F58" s="140"/>
      <c r="H58" s="89">
        <v>45</v>
      </c>
      <c r="I58" s="95"/>
      <c r="J58" s="95"/>
      <c r="K58" s="95"/>
      <c r="L58" s="95"/>
      <c r="M58" s="95"/>
      <c r="N58" s="95"/>
      <c r="O58" s="26" t="s">
        <v>116</v>
      </c>
      <c r="P58" s="95"/>
      <c r="Q58" s="95"/>
      <c r="R58" s="95"/>
      <c r="S58" s="95"/>
      <c r="T58" s="31"/>
      <c r="U58" s="32"/>
    </row>
    <row r="59" spans="2:25" ht="35.1" customHeight="1">
      <c r="B59" s="160"/>
      <c r="C59" s="146" t="s">
        <v>121</v>
      </c>
      <c r="D59" s="146"/>
      <c r="E59" s="146"/>
      <c r="F59" s="147"/>
      <c r="H59" s="89">
        <v>46</v>
      </c>
      <c r="I59" s="95"/>
      <c r="J59" s="95"/>
      <c r="K59" s="95"/>
      <c r="L59" s="95"/>
      <c r="M59" s="95"/>
      <c r="N59" s="95"/>
      <c r="O59" s="26" t="s">
        <v>116</v>
      </c>
      <c r="P59" s="95"/>
      <c r="Q59" s="95"/>
      <c r="R59" s="95"/>
      <c r="S59" s="95"/>
      <c r="T59" s="31"/>
      <c r="U59" s="32"/>
    </row>
    <row r="60" spans="2:25" ht="35.1" customHeight="1">
      <c r="B60" s="160"/>
      <c r="C60" s="148"/>
      <c r="D60" s="148"/>
      <c r="E60" s="148"/>
      <c r="F60" s="149"/>
      <c r="H60" s="89">
        <v>47</v>
      </c>
      <c r="I60" s="95"/>
      <c r="J60" s="95"/>
      <c r="K60" s="95"/>
      <c r="L60" s="95"/>
      <c r="M60" s="95"/>
      <c r="N60" s="95"/>
      <c r="O60" s="26" t="s">
        <v>116</v>
      </c>
      <c r="P60" s="95"/>
      <c r="Q60" s="95"/>
      <c r="R60" s="95"/>
      <c r="S60" s="95"/>
      <c r="T60" s="31"/>
      <c r="U60" s="32"/>
    </row>
    <row r="61" spans="2:25" ht="35.1" customHeight="1">
      <c r="B61" s="160"/>
      <c r="C61" s="148"/>
      <c r="D61" s="148"/>
      <c r="E61" s="148"/>
      <c r="F61" s="149"/>
      <c r="H61" s="89">
        <v>48</v>
      </c>
      <c r="I61" s="95"/>
      <c r="J61" s="95"/>
      <c r="K61" s="95"/>
      <c r="L61" s="95"/>
      <c r="M61" s="95"/>
      <c r="N61" s="95"/>
      <c r="O61" s="26" t="s">
        <v>116</v>
      </c>
      <c r="P61" s="95"/>
      <c r="Q61" s="95"/>
      <c r="R61" s="95"/>
      <c r="S61" s="95"/>
      <c r="T61" s="31"/>
      <c r="U61" s="32"/>
    </row>
    <row r="62" spans="2:25" ht="35.1" customHeight="1">
      <c r="B62" s="160"/>
      <c r="C62" s="148"/>
      <c r="D62" s="148"/>
      <c r="E62" s="148"/>
      <c r="F62" s="149"/>
      <c r="H62" s="89">
        <v>49</v>
      </c>
      <c r="I62" s="95"/>
      <c r="J62" s="95"/>
      <c r="K62" s="95"/>
      <c r="L62" s="95"/>
      <c r="M62" s="95"/>
      <c r="N62" s="95"/>
      <c r="O62" s="26" t="s">
        <v>116</v>
      </c>
      <c r="P62" s="95"/>
      <c r="Q62" s="95"/>
      <c r="R62" s="95"/>
      <c r="S62" s="95"/>
      <c r="T62" s="31"/>
      <c r="U62" s="32"/>
    </row>
    <row r="63" spans="2:25" ht="35.1" customHeight="1">
      <c r="B63" s="160"/>
      <c r="C63" s="148"/>
      <c r="D63" s="148"/>
      <c r="E63" s="148"/>
      <c r="F63" s="149"/>
      <c r="H63" s="89">
        <v>50</v>
      </c>
      <c r="I63" s="95"/>
      <c r="J63" s="95"/>
      <c r="K63" s="95"/>
      <c r="L63" s="95"/>
      <c r="M63" s="95"/>
      <c r="N63" s="95"/>
      <c r="O63" s="26" t="s">
        <v>116</v>
      </c>
      <c r="P63" s="95"/>
      <c r="Q63" s="95"/>
      <c r="R63" s="95"/>
      <c r="S63" s="95"/>
      <c r="T63" s="31"/>
      <c r="U63" s="32"/>
    </row>
    <row r="64" spans="2:25" ht="35.1" customHeight="1">
      <c r="B64" s="160"/>
      <c r="C64" s="148"/>
      <c r="D64" s="148"/>
      <c r="E64" s="148"/>
      <c r="F64" s="149"/>
      <c r="G64" s="30"/>
      <c r="H64" s="89">
        <v>51</v>
      </c>
      <c r="I64" s="95"/>
      <c r="J64" s="95"/>
      <c r="K64" s="95"/>
      <c r="L64" s="95"/>
      <c r="M64" s="95"/>
      <c r="N64" s="95"/>
      <c r="O64" s="26" t="s">
        <v>116</v>
      </c>
      <c r="P64" s="95"/>
      <c r="Q64" s="95"/>
      <c r="R64" s="95"/>
      <c r="S64" s="95"/>
      <c r="T64" s="31"/>
      <c r="U64" s="32"/>
    </row>
    <row r="65" spans="2:30" ht="35.1" customHeight="1">
      <c r="B65" s="160"/>
      <c r="C65" s="148"/>
      <c r="D65" s="148"/>
      <c r="E65" s="148"/>
      <c r="F65" s="149"/>
      <c r="G65" s="30"/>
      <c r="H65" s="89">
        <v>52</v>
      </c>
      <c r="I65" s="95"/>
      <c r="J65" s="95"/>
      <c r="K65" s="95"/>
      <c r="L65" s="95"/>
      <c r="M65" s="95"/>
      <c r="N65" s="95"/>
      <c r="O65" s="26" t="s">
        <v>116</v>
      </c>
      <c r="P65" s="95"/>
      <c r="Q65" s="95"/>
      <c r="R65" s="95"/>
      <c r="S65" s="95"/>
      <c r="T65" s="31"/>
      <c r="U65" s="32"/>
    </row>
    <row r="66" spans="2:30" ht="35.1" customHeight="1">
      <c r="B66" s="160"/>
      <c r="C66" s="148"/>
      <c r="D66" s="148"/>
      <c r="E66" s="148"/>
      <c r="F66" s="149"/>
      <c r="G66" s="30"/>
      <c r="H66" s="89">
        <v>53</v>
      </c>
      <c r="I66" s="95"/>
      <c r="J66" s="95"/>
      <c r="K66" s="95"/>
      <c r="L66" s="95"/>
      <c r="M66" s="95"/>
      <c r="N66" s="95"/>
      <c r="O66" s="26" t="s">
        <v>116</v>
      </c>
      <c r="P66" s="95"/>
      <c r="Q66" s="95"/>
      <c r="R66" s="95"/>
      <c r="S66" s="95"/>
      <c r="T66" s="31"/>
      <c r="U66" s="32"/>
    </row>
    <row r="67" spans="2:30" ht="35.1" customHeight="1">
      <c r="B67" s="160"/>
      <c r="C67" s="148"/>
      <c r="D67" s="148"/>
      <c r="E67" s="148"/>
      <c r="F67" s="149"/>
      <c r="G67" s="28"/>
      <c r="H67" s="89">
        <v>54</v>
      </c>
      <c r="I67" s="95"/>
      <c r="J67" s="95"/>
      <c r="K67" s="95"/>
      <c r="L67" s="95"/>
      <c r="M67" s="95"/>
      <c r="N67" s="95"/>
      <c r="O67" s="26" t="s">
        <v>116</v>
      </c>
      <c r="P67" s="95"/>
      <c r="Q67" s="95"/>
      <c r="R67" s="95"/>
      <c r="S67" s="95"/>
      <c r="T67" s="31"/>
      <c r="U67" s="32"/>
    </row>
    <row r="68" spans="2:30" ht="35.1" customHeight="1" thickBot="1">
      <c r="B68" s="160"/>
      <c r="C68" s="150"/>
      <c r="D68" s="150"/>
      <c r="E68" s="150"/>
      <c r="F68" s="151"/>
      <c r="G68" s="137"/>
      <c r="H68" s="89">
        <v>55</v>
      </c>
      <c r="I68" s="95"/>
      <c r="J68" s="95"/>
      <c r="K68" s="95"/>
      <c r="L68" s="95"/>
      <c r="M68" s="95"/>
      <c r="N68" s="95"/>
      <c r="O68" s="26" t="s">
        <v>116</v>
      </c>
      <c r="P68" s="95"/>
      <c r="Q68" s="95"/>
      <c r="R68" s="95"/>
      <c r="S68" s="95"/>
      <c r="T68" s="31"/>
      <c r="U68" s="32"/>
    </row>
    <row r="69" spans="2:30" ht="35.1" customHeight="1">
      <c r="B69" s="160"/>
      <c r="C69" s="121" t="s">
        <v>7</v>
      </c>
      <c r="D69" s="121" t="s">
        <v>132</v>
      </c>
      <c r="E69" s="122" t="s">
        <v>129</v>
      </c>
      <c r="F69" s="143" t="s">
        <v>136</v>
      </c>
      <c r="G69" s="137"/>
      <c r="H69" s="89">
        <v>56</v>
      </c>
      <c r="I69" s="95"/>
      <c r="J69" s="95"/>
      <c r="K69" s="95"/>
      <c r="L69" s="95"/>
      <c r="M69" s="95"/>
      <c r="N69" s="95"/>
      <c r="O69" s="26" t="s">
        <v>116</v>
      </c>
      <c r="P69" s="95"/>
      <c r="Q69" s="95"/>
      <c r="R69" s="95"/>
      <c r="S69" s="95"/>
      <c r="T69" s="31"/>
      <c r="U69" s="32"/>
    </row>
    <row r="70" spans="2:30" ht="35.1" customHeight="1">
      <c r="B70" s="160"/>
      <c r="C70" s="30">
        <v>1</v>
      </c>
      <c r="D70" s="30"/>
      <c r="E70" s="123"/>
      <c r="F70" s="144"/>
      <c r="H70" s="89">
        <v>57</v>
      </c>
      <c r="I70" s="95"/>
      <c r="J70" s="95"/>
      <c r="K70" s="95"/>
      <c r="L70" s="95"/>
      <c r="M70" s="95"/>
      <c r="N70" s="95"/>
      <c r="O70" s="26" t="s">
        <v>116</v>
      </c>
      <c r="P70" s="95"/>
      <c r="Q70" s="95"/>
      <c r="R70" s="95"/>
      <c r="S70" s="95"/>
      <c r="T70" s="31"/>
      <c r="U70" s="32"/>
    </row>
    <row r="71" spans="2:30" ht="35.1" customHeight="1">
      <c r="B71" s="160"/>
      <c r="C71" s="78">
        <v>2</v>
      </c>
      <c r="D71" s="37"/>
      <c r="E71" s="123"/>
      <c r="F71" s="144"/>
      <c r="H71" s="89">
        <v>58</v>
      </c>
      <c r="I71" s="95"/>
      <c r="J71" s="95"/>
      <c r="K71" s="95"/>
      <c r="L71" s="95"/>
      <c r="M71" s="95"/>
      <c r="N71" s="95"/>
      <c r="O71" s="26" t="s">
        <v>116</v>
      </c>
      <c r="P71" s="95"/>
      <c r="Q71" s="95"/>
      <c r="R71" s="95"/>
      <c r="S71" s="95"/>
      <c r="T71" s="31"/>
      <c r="U71" s="32"/>
    </row>
    <row r="72" spans="2:30" ht="35.1" customHeight="1">
      <c r="B72" s="160"/>
      <c r="C72" s="78">
        <v>3</v>
      </c>
      <c r="D72" s="37"/>
      <c r="E72" s="123"/>
      <c r="F72" s="144"/>
      <c r="H72" s="89">
        <v>59</v>
      </c>
      <c r="I72" s="95"/>
      <c r="J72" s="95"/>
      <c r="K72" s="95"/>
      <c r="L72" s="95"/>
      <c r="M72" s="95"/>
      <c r="N72" s="95"/>
      <c r="O72" s="26" t="s">
        <v>116</v>
      </c>
      <c r="P72" s="95"/>
      <c r="Q72" s="95"/>
      <c r="R72" s="95"/>
      <c r="S72" s="95"/>
      <c r="T72" s="31"/>
      <c r="U72" s="32"/>
    </row>
    <row r="73" spans="2:30" ht="35.1" customHeight="1">
      <c r="B73" s="160"/>
      <c r="C73" s="78">
        <v>4</v>
      </c>
      <c r="D73" s="37"/>
      <c r="E73" s="123"/>
      <c r="F73" s="144"/>
      <c r="H73" s="89">
        <v>60</v>
      </c>
      <c r="I73" s="95"/>
      <c r="J73" s="95"/>
      <c r="K73" s="95"/>
      <c r="L73" s="95"/>
      <c r="M73" s="95"/>
      <c r="N73" s="95"/>
      <c r="O73" s="26" t="s">
        <v>116</v>
      </c>
      <c r="P73" s="95"/>
      <c r="Q73" s="95"/>
      <c r="R73" s="95"/>
      <c r="S73" s="95"/>
      <c r="T73" s="31"/>
      <c r="U73" s="32"/>
    </row>
    <row r="74" spans="2:30" ht="35.1" customHeight="1">
      <c r="B74" s="160"/>
      <c r="C74" s="78">
        <v>5</v>
      </c>
      <c r="D74" s="37"/>
      <c r="E74" s="123"/>
      <c r="F74" s="144"/>
      <c r="H74" s="89">
        <v>61</v>
      </c>
      <c r="I74" s="95"/>
      <c r="J74" s="95"/>
      <c r="K74" s="95"/>
      <c r="L74" s="95"/>
      <c r="M74" s="95"/>
      <c r="N74" s="95"/>
      <c r="O74" s="26" t="s">
        <v>116</v>
      </c>
      <c r="P74" s="95"/>
      <c r="Q74" s="95"/>
      <c r="R74" s="95"/>
      <c r="S74" s="95"/>
      <c r="T74" s="31"/>
      <c r="U74" s="32"/>
    </row>
    <row r="75" spans="2:30" ht="35.1" customHeight="1">
      <c r="B75" s="160"/>
      <c r="C75" s="78">
        <v>6</v>
      </c>
      <c r="D75" s="37"/>
      <c r="E75" s="123"/>
      <c r="F75" s="144"/>
      <c r="H75" s="89">
        <v>62</v>
      </c>
      <c r="I75" s="95"/>
      <c r="J75" s="95"/>
      <c r="K75" s="95"/>
      <c r="L75" s="95"/>
      <c r="M75" s="95"/>
      <c r="N75" s="95"/>
      <c r="O75" s="26" t="s">
        <v>116</v>
      </c>
      <c r="P75" s="95"/>
      <c r="Q75" s="95"/>
      <c r="R75" s="95"/>
      <c r="S75" s="95"/>
      <c r="T75" s="31"/>
      <c r="U75" s="32"/>
    </row>
    <row r="76" spans="2:30" ht="35.1" customHeight="1" thickBot="1">
      <c r="B76" s="160"/>
      <c r="C76" s="78">
        <v>7</v>
      </c>
      <c r="D76" s="37"/>
      <c r="E76" s="123"/>
      <c r="F76" s="144"/>
      <c r="H76" s="89">
        <v>63</v>
      </c>
      <c r="I76" s="96"/>
      <c r="J76" s="96"/>
      <c r="K76" s="96"/>
      <c r="L76" s="96"/>
      <c r="M76" s="96"/>
      <c r="N76" s="96"/>
      <c r="O76" s="110" t="s">
        <v>116</v>
      </c>
      <c r="P76" s="96"/>
      <c r="Q76" s="96"/>
      <c r="R76" s="96"/>
      <c r="S76" s="96"/>
      <c r="T76" s="98"/>
      <c r="U76" s="99"/>
    </row>
    <row r="77" spans="2:30" ht="35.1" customHeight="1" thickBot="1">
      <c r="B77" s="160"/>
      <c r="C77" s="78">
        <v>8</v>
      </c>
      <c r="D77" s="37"/>
      <c r="E77" s="123"/>
      <c r="F77" s="144"/>
      <c r="G77" s="107"/>
      <c r="H77" s="89">
        <v>64</v>
      </c>
      <c r="I77" s="96"/>
      <c r="J77" s="96"/>
      <c r="K77" s="96"/>
      <c r="L77" s="96"/>
      <c r="M77" s="96"/>
      <c r="N77" s="96"/>
      <c r="O77" s="110" t="s">
        <v>116</v>
      </c>
      <c r="P77" s="96"/>
      <c r="Q77" s="96"/>
      <c r="R77" s="96"/>
      <c r="S77" s="96"/>
      <c r="T77" s="98"/>
      <c r="U77" s="99"/>
    </row>
    <row r="78" spans="2:30" ht="35.1" customHeight="1" thickBot="1">
      <c r="B78" s="160"/>
      <c r="C78" s="78">
        <v>9</v>
      </c>
      <c r="D78" s="107"/>
      <c r="E78" s="124"/>
      <c r="F78" s="144"/>
      <c r="G78" s="107"/>
      <c r="H78" s="89">
        <v>65</v>
      </c>
      <c r="I78" s="96"/>
      <c r="J78" s="96"/>
      <c r="K78" s="96"/>
      <c r="L78" s="96"/>
      <c r="M78" s="96"/>
      <c r="N78" s="96"/>
      <c r="O78" s="110" t="s">
        <v>116</v>
      </c>
      <c r="P78" s="96"/>
      <c r="Q78" s="96"/>
      <c r="R78" s="96"/>
      <c r="S78" s="96"/>
      <c r="T78" s="98"/>
      <c r="U78" s="99"/>
    </row>
    <row r="79" spans="2:30" ht="35.1" customHeight="1" thickBot="1">
      <c r="B79" s="161"/>
      <c r="C79" s="108">
        <v>10</v>
      </c>
      <c r="D79" s="109"/>
      <c r="E79" s="125"/>
      <c r="F79" s="145"/>
      <c r="G79" s="100"/>
      <c r="H79" s="89">
        <v>66</v>
      </c>
      <c r="I79" s="96"/>
      <c r="J79" s="96"/>
      <c r="K79" s="96"/>
      <c r="L79" s="96"/>
      <c r="M79" s="96"/>
      <c r="N79" s="96"/>
      <c r="O79" s="110" t="s">
        <v>116</v>
      </c>
      <c r="P79" s="96"/>
      <c r="Q79" s="96"/>
      <c r="R79" s="96"/>
      <c r="S79" s="96"/>
      <c r="T79" s="98"/>
      <c r="U79" s="99"/>
    </row>
    <row r="80" spans="2:30" ht="30" customHeight="1">
      <c r="C80" s="39"/>
      <c r="D80" s="39"/>
      <c r="E80" s="39"/>
      <c r="F80" s="39"/>
      <c r="O80" s="40"/>
      <c r="AC80" s="94"/>
      <c r="AD80" s="94"/>
    </row>
    <row r="81" spans="3:31" ht="30" customHeight="1">
      <c r="C81"/>
      <c r="D81" s="39"/>
      <c r="E81" s="39"/>
      <c r="F81" s="39"/>
      <c r="O81" s="40"/>
      <c r="AC81" s="94"/>
      <c r="AD81" s="94"/>
    </row>
    <row r="82" spans="3:31" ht="30" customHeight="1">
      <c r="O82" s="40"/>
      <c r="AC82" s="94"/>
      <c r="AD82" s="94"/>
    </row>
    <row r="83" spans="3:31" ht="30" customHeight="1">
      <c r="H83" s="36"/>
      <c r="I83" s="36"/>
      <c r="J83" s="36"/>
      <c r="K83" s="36"/>
      <c r="L83" s="36"/>
      <c r="M83" s="25"/>
      <c r="AC83" s="94"/>
      <c r="AD83" s="94"/>
    </row>
    <row r="84" spans="3:31" ht="20.25" customHeight="1">
      <c r="O84" s="40"/>
      <c r="AC84" s="94"/>
      <c r="AD84" s="94"/>
    </row>
    <row r="85" spans="3:31">
      <c r="O85" s="40"/>
      <c r="AC85" s="94"/>
      <c r="AD85" s="94"/>
    </row>
    <row r="86" spans="3:31" ht="45.75" customHeight="1">
      <c r="D86" s="30"/>
      <c r="E86" s="36"/>
      <c r="F86" s="36"/>
      <c r="G86" s="36"/>
      <c r="H86" s="44"/>
      <c r="I86" s="30"/>
      <c r="J86" s="47"/>
      <c r="K86" s="30"/>
      <c r="L86" s="44"/>
      <c r="M86" s="30"/>
      <c r="N86" s="44"/>
      <c r="O86" s="40"/>
    </row>
    <row r="87" spans="3:31" ht="25.5" customHeight="1">
      <c r="D87" s="41"/>
      <c r="F87" s="42"/>
      <c r="G87" s="43"/>
      <c r="K87" s="30"/>
      <c r="L87" s="30"/>
      <c r="O87" s="48"/>
    </row>
    <row r="88" spans="3:31" ht="25.5" customHeight="1">
      <c r="D88" s="41"/>
      <c r="F88" s="42"/>
      <c r="G88" s="43"/>
      <c r="H88" s="30"/>
      <c r="I88" s="44"/>
      <c r="J88" s="30"/>
      <c r="K88" s="44"/>
      <c r="L88" s="30"/>
      <c r="M88" s="30"/>
      <c r="N88" s="51"/>
    </row>
    <row r="89" spans="3:31" ht="45" customHeight="1">
      <c r="C89" s="30"/>
      <c r="D89" s="44"/>
      <c r="E89" s="30"/>
      <c r="F89" s="45"/>
      <c r="G89" s="46"/>
      <c r="H89" s="30"/>
      <c r="I89" s="53"/>
      <c r="J89" s="30"/>
      <c r="K89" s="53"/>
      <c r="L89" s="30"/>
      <c r="M89" s="30"/>
      <c r="N89" s="54"/>
    </row>
    <row r="90" spans="3:31" ht="30.75" customHeight="1">
      <c r="G90" s="25"/>
      <c r="H90" s="30"/>
      <c r="I90" s="53"/>
      <c r="J90" s="30"/>
      <c r="K90" s="53"/>
      <c r="L90" s="30"/>
      <c r="M90" s="30"/>
      <c r="N90" s="55"/>
      <c r="T90" s="56"/>
      <c r="U90" s="56"/>
      <c r="W90" s="49"/>
      <c r="X90" s="49"/>
      <c r="Y90" s="49"/>
      <c r="Z90" s="49"/>
      <c r="AA90" s="49"/>
      <c r="AB90" s="49"/>
      <c r="AC90" s="50"/>
      <c r="AD90" s="50"/>
      <c r="AE90" s="50"/>
    </row>
    <row r="91" spans="3:31" ht="24.95" customHeight="1">
      <c r="H91" s="30"/>
      <c r="I91" s="53"/>
      <c r="J91" s="30"/>
      <c r="K91" s="53"/>
      <c r="L91" s="30"/>
      <c r="M91" s="30"/>
      <c r="N91" s="40"/>
      <c r="T91" s="56"/>
      <c r="U91" s="56"/>
      <c r="W91" s="49"/>
      <c r="X91" s="49"/>
      <c r="Y91" s="49"/>
      <c r="Z91" s="49"/>
      <c r="AA91" s="49"/>
      <c r="AB91" s="49"/>
      <c r="AC91" s="52"/>
      <c r="AD91" s="52"/>
      <c r="AE91" s="52"/>
    </row>
    <row r="92" spans="3:31" ht="24.95" customHeight="1"/>
    <row r="93" spans="3:31" ht="24.95" customHeight="1">
      <c r="H93" s="58"/>
      <c r="I93" s="58"/>
      <c r="J93" s="58"/>
      <c r="K93" s="58"/>
      <c r="L93" s="58"/>
      <c r="M93" s="58"/>
      <c r="N93" s="58"/>
      <c r="O93" s="58"/>
      <c r="T93" s="57"/>
      <c r="V93" s="56"/>
      <c r="W93" s="57"/>
      <c r="X93" s="57"/>
      <c r="Y93" s="57"/>
      <c r="Z93" s="33"/>
      <c r="AA93" s="33"/>
      <c r="AB93" s="33"/>
      <c r="AC93" s="33"/>
      <c r="AD93" s="33"/>
      <c r="AE93" s="33"/>
    </row>
    <row r="94" spans="3:31" ht="24.95" customHeight="1">
      <c r="H94" s="58"/>
      <c r="I94" s="58"/>
      <c r="J94" s="58"/>
      <c r="K94" s="58"/>
      <c r="L94" s="58"/>
      <c r="M94" s="58"/>
      <c r="N94" s="58"/>
      <c r="O94" s="58"/>
      <c r="T94" s="57"/>
      <c r="V94" s="56"/>
      <c r="W94" s="57"/>
      <c r="X94" s="57"/>
      <c r="Y94" s="57"/>
      <c r="Z94" s="33"/>
      <c r="AA94" s="33"/>
      <c r="AB94" s="33"/>
      <c r="AC94" s="33"/>
      <c r="AD94" s="33"/>
      <c r="AE94" s="33"/>
    </row>
    <row r="95" spans="3:31" ht="24.95" customHeight="1">
      <c r="K95" s="30"/>
      <c r="N95" s="30"/>
      <c r="T95" s="57"/>
    </row>
    <row r="96" spans="3:31" ht="60" customHeight="1">
      <c r="D96" s="30"/>
      <c r="E96" s="39"/>
      <c r="F96" s="58"/>
      <c r="G96" s="58"/>
      <c r="H96" s="28"/>
      <c r="I96" s="30"/>
      <c r="J96" s="46"/>
      <c r="K96" s="30"/>
      <c r="L96" s="30"/>
      <c r="M96" s="30"/>
      <c r="N96" s="30"/>
      <c r="O96" s="30"/>
      <c r="T96" s="57"/>
      <c r="AB96" s="33"/>
    </row>
    <row r="97" spans="3:31" ht="60" customHeight="1">
      <c r="C97" s="59"/>
      <c r="E97" s="39"/>
      <c r="F97" s="58"/>
      <c r="G97" s="58"/>
      <c r="O97" s="30"/>
      <c r="T97" s="57"/>
      <c r="U97" s="52"/>
    </row>
    <row r="98" spans="3:31" ht="24.95" customHeight="1">
      <c r="C98" s="39"/>
      <c r="E98" s="60"/>
      <c r="F98" s="60"/>
      <c r="O98" s="30"/>
      <c r="T98" s="57"/>
      <c r="U98" s="52"/>
      <c r="W98" s="43"/>
      <c r="X98" s="43"/>
      <c r="Y98" s="43"/>
    </row>
    <row r="99" spans="3:31" ht="30.6" customHeight="1">
      <c r="C99" s="28"/>
      <c r="D99" s="60"/>
      <c r="E99" s="60"/>
      <c r="T99" s="57"/>
      <c r="U99" s="66"/>
      <c r="W99" s="46"/>
      <c r="X99" s="46"/>
      <c r="Y99" s="46"/>
      <c r="Z99" s="30"/>
      <c r="AA99" s="30"/>
      <c r="AB99" s="30"/>
      <c r="AC99" s="30"/>
      <c r="AD99" s="30"/>
      <c r="AE99" s="30"/>
    </row>
    <row r="100" spans="3:31" ht="24.95" customHeight="1">
      <c r="D100" s="60"/>
      <c r="E100" s="60"/>
      <c r="F100" s="60"/>
      <c r="G100" s="28"/>
      <c r="T100" s="33"/>
      <c r="U100" s="33"/>
      <c r="V100" s="52"/>
      <c r="W100" s="33"/>
      <c r="X100" s="33"/>
      <c r="Y100" s="61"/>
      <c r="Z100" s="61"/>
      <c r="AA100" s="61"/>
      <c r="AB100" s="61"/>
      <c r="AC100" s="61"/>
      <c r="AD100" s="61"/>
      <c r="AE100" s="61"/>
    </row>
    <row r="101" spans="3:31" ht="24.95" customHeight="1">
      <c r="D101" s="62"/>
      <c r="E101" s="60"/>
      <c r="F101" s="60"/>
      <c r="G101" s="28"/>
      <c r="O101" s="30"/>
      <c r="T101" s="63"/>
      <c r="U101" s="70"/>
      <c r="V101" s="52"/>
      <c r="W101" s="63"/>
      <c r="X101" s="52"/>
      <c r="Y101" s="64"/>
      <c r="Z101" s="64"/>
      <c r="AA101" s="64"/>
      <c r="AB101" s="64"/>
      <c r="AC101" s="65"/>
      <c r="AD101" s="64"/>
      <c r="AE101" s="64"/>
    </row>
    <row r="102" spans="3:31" ht="24.95" customHeight="1">
      <c r="D102" s="62"/>
      <c r="E102" s="60"/>
      <c r="G102" s="28"/>
      <c r="O102" s="30"/>
      <c r="T102" s="33"/>
      <c r="U102" s="33"/>
      <c r="V102" s="66"/>
      <c r="W102" s="33"/>
      <c r="X102" s="52"/>
      <c r="Y102" s="64"/>
      <c r="Z102" s="64"/>
      <c r="AA102" s="64"/>
      <c r="AB102" s="64"/>
      <c r="AC102" s="67"/>
      <c r="AD102" s="64"/>
      <c r="AE102" s="64"/>
    </row>
    <row r="103" spans="3:31" ht="24.95" customHeight="1">
      <c r="E103" s="60"/>
      <c r="G103" s="28"/>
      <c r="O103" s="30"/>
      <c r="T103" s="33"/>
      <c r="U103" s="33"/>
      <c r="V103" s="57"/>
      <c r="W103" s="33"/>
      <c r="X103" s="52"/>
      <c r="Y103" s="52"/>
      <c r="Z103" s="68"/>
      <c r="AA103" s="68"/>
      <c r="AB103" s="69"/>
      <c r="AC103" s="52"/>
      <c r="AD103" s="69"/>
      <c r="AE103" s="69"/>
    </row>
    <row r="104" spans="3:31" ht="24.95" customHeight="1">
      <c r="C104" s="28"/>
      <c r="D104" s="62"/>
      <c r="E104" s="30"/>
      <c r="F104" s="62"/>
      <c r="G104" s="28"/>
      <c r="O104" s="30"/>
      <c r="T104" s="33"/>
      <c r="U104" s="33"/>
      <c r="V104" s="63"/>
      <c r="W104" s="33"/>
      <c r="X104" s="52"/>
      <c r="Y104" s="52"/>
      <c r="Z104" s="68"/>
      <c r="AA104" s="68"/>
      <c r="AB104" s="69"/>
      <c r="AC104" s="69"/>
      <c r="AD104" s="71"/>
      <c r="AE104" s="71"/>
    </row>
    <row r="105" spans="3:31" ht="24.95" customHeight="1">
      <c r="C105" s="28"/>
      <c r="D105" s="62"/>
      <c r="E105" s="30"/>
      <c r="F105" s="62"/>
      <c r="G105" s="28"/>
      <c r="O105" s="30"/>
      <c r="T105" s="33"/>
      <c r="U105" s="33"/>
      <c r="V105" s="33"/>
      <c r="W105" s="33"/>
      <c r="X105" s="52"/>
      <c r="Y105" s="52"/>
      <c r="Z105" s="68"/>
      <c r="AA105" s="68"/>
      <c r="AB105" s="69"/>
      <c r="AC105" s="69"/>
      <c r="AD105" s="52"/>
      <c r="AE105" s="52"/>
    </row>
    <row r="106" spans="3:31" ht="24.95" customHeight="1">
      <c r="C106" s="28"/>
      <c r="D106" s="62"/>
      <c r="G106" s="28"/>
      <c r="O106" s="30"/>
      <c r="T106" s="33"/>
      <c r="U106" s="33"/>
      <c r="V106" s="33"/>
      <c r="W106" s="33"/>
      <c r="X106" s="52"/>
      <c r="Y106" s="52"/>
      <c r="Z106" s="68"/>
      <c r="AA106" s="68"/>
      <c r="AB106" s="69"/>
      <c r="AC106" s="69"/>
      <c r="AD106" s="69"/>
      <c r="AE106" s="52"/>
    </row>
    <row r="107" spans="3:31" ht="24.95" customHeight="1">
      <c r="C107" s="72"/>
      <c r="D107" s="72"/>
      <c r="E107" s="72"/>
      <c r="F107" s="72"/>
      <c r="G107" s="28"/>
      <c r="O107" s="30"/>
      <c r="T107" s="33"/>
      <c r="U107" s="33"/>
      <c r="V107" s="33"/>
      <c r="W107" s="33"/>
      <c r="X107" s="52"/>
      <c r="Y107" s="52"/>
      <c r="Z107" s="68"/>
      <c r="AA107" s="68"/>
      <c r="AB107" s="69"/>
      <c r="AC107" s="69"/>
      <c r="AD107" s="52"/>
      <c r="AE107" s="52"/>
    </row>
    <row r="108" spans="3:31" ht="24.95" customHeight="1">
      <c r="C108" s="73"/>
      <c r="D108" s="73"/>
      <c r="E108" s="73"/>
      <c r="F108" s="73"/>
      <c r="G108" s="28"/>
      <c r="O108" s="30"/>
      <c r="T108" s="33"/>
      <c r="U108" s="33"/>
      <c r="V108" s="33"/>
      <c r="W108" s="33"/>
      <c r="X108" s="52"/>
      <c r="Y108" s="52"/>
      <c r="Z108" s="68"/>
      <c r="AA108" s="68"/>
      <c r="AB108" s="69"/>
      <c r="AC108" s="69"/>
      <c r="AD108" s="52"/>
      <c r="AE108" s="52"/>
    </row>
    <row r="109" spans="3:31" ht="24.95" customHeight="1">
      <c r="C109" s="73"/>
      <c r="D109" s="73"/>
      <c r="E109" s="73"/>
      <c r="F109" s="74"/>
      <c r="G109" s="28"/>
      <c r="O109" s="30"/>
      <c r="T109" s="63"/>
      <c r="U109" s="70"/>
      <c r="V109" s="33"/>
      <c r="W109" s="70"/>
      <c r="X109" s="52"/>
      <c r="Y109" s="64"/>
      <c r="Z109" s="64"/>
      <c r="AA109" s="64"/>
      <c r="AB109" s="52"/>
      <c r="AC109" s="52"/>
      <c r="AD109" s="52"/>
      <c r="AE109" s="52"/>
    </row>
    <row r="110" spans="3:31" ht="24.95" customHeight="1">
      <c r="C110" s="75"/>
      <c r="E110" s="76"/>
      <c r="G110" s="28"/>
      <c r="O110" s="30"/>
      <c r="T110" s="57"/>
      <c r="U110" s="66"/>
      <c r="V110" s="33"/>
      <c r="W110" s="46"/>
      <c r="X110" s="46"/>
      <c r="Y110" s="46"/>
      <c r="Z110" s="30"/>
      <c r="AA110" s="30"/>
      <c r="AB110" s="30"/>
      <c r="AC110" s="30"/>
      <c r="AD110" s="30"/>
      <c r="AE110" s="30"/>
    </row>
    <row r="111" spans="3:31" ht="24.95" customHeight="1">
      <c r="C111" s="75"/>
      <c r="D111" s="77"/>
      <c r="E111" s="76"/>
      <c r="F111" s="77"/>
      <c r="G111" s="28"/>
      <c r="O111" s="30"/>
      <c r="T111" s="30"/>
      <c r="U111" s="30"/>
      <c r="V111" s="33"/>
    </row>
    <row r="112" spans="3:31" ht="24.95" customHeight="1">
      <c r="C112" s="75"/>
      <c r="D112" s="77"/>
      <c r="E112" s="76"/>
      <c r="F112" s="77"/>
      <c r="G112" s="28"/>
      <c r="O112" s="30"/>
      <c r="T112" s="30"/>
      <c r="U112" s="30"/>
      <c r="V112" s="70"/>
      <c r="W112" s="30"/>
      <c r="X112" s="30"/>
      <c r="Y112" s="30"/>
      <c r="Z112" s="30"/>
      <c r="AA112" s="63"/>
      <c r="AB112" s="63"/>
      <c r="AC112" s="63"/>
      <c r="AD112" s="63"/>
      <c r="AE112" s="63"/>
    </row>
    <row r="113" spans="3:31" ht="24.95" customHeight="1">
      <c r="C113" s="75"/>
      <c r="D113" s="77"/>
      <c r="E113" s="76"/>
      <c r="F113" s="77"/>
      <c r="G113" s="28"/>
      <c r="O113" s="30"/>
      <c r="T113" s="78"/>
      <c r="U113" s="37"/>
      <c r="V113" s="66"/>
      <c r="W113" s="30"/>
      <c r="X113" s="30"/>
      <c r="Y113" s="30"/>
      <c r="Z113" s="30"/>
      <c r="AC113" s="30"/>
      <c r="AD113" s="52"/>
      <c r="AE113" s="52"/>
    </row>
    <row r="114" spans="3:31" ht="24.95" customHeight="1">
      <c r="D114" s="77"/>
      <c r="E114" s="76"/>
      <c r="F114" s="77"/>
      <c r="G114" s="28"/>
      <c r="O114" s="30"/>
      <c r="T114" s="78"/>
      <c r="U114" s="37"/>
      <c r="W114" s="30"/>
      <c r="X114" s="30"/>
      <c r="Y114" s="30"/>
      <c r="Z114" s="30"/>
      <c r="AC114" s="30"/>
      <c r="AD114" s="52"/>
      <c r="AE114" s="52"/>
    </row>
    <row r="115" spans="3:31" ht="24.95" customHeight="1">
      <c r="D115" s="77"/>
      <c r="E115" s="29"/>
      <c r="F115" s="77"/>
      <c r="G115" s="28"/>
      <c r="O115" s="30"/>
      <c r="T115" s="78"/>
      <c r="U115" s="37"/>
      <c r="V115" s="30"/>
      <c r="W115" s="30"/>
      <c r="X115" s="30"/>
      <c r="Y115" s="30"/>
      <c r="Z115" s="30"/>
      <c r="AC115" s="30"/>
      <c r="AD115" s="52"/>
      <c r="AE115" s="52"/>
    </row>
    <row r="116" spans="3:31" ht="24.95" customHeight="1">
      <c r="C116" s="73"/>
      <c r="D116" s="73"/>
      <c r="E116" s="73"/>
      <c r="F116" s="74"/>
      <c r="G116" s="28"/>
      <c r="O116" s="30"/>
      <c r="T116" s="78"/>
      <c r="U116" s="37"/>
      <c r="W116" s="30"/>
      <c r="X116" s="30"/>
      <c r="Y116" s="30"/>
      <c r="Z116" s="30"/>
      <c r="AC116" s="30"/>
      <c r="AD116" s="52"/>
      <c r="AE116" s="52"/>
    </row>
    <row r="117" spans="3:31" ht="24.95" customHeight="1">
      <c r="C117" s="74"/>
      <c r="D117" s="74"/>
      <c r="E117" s="74"/>
      <c r="F117" s="74"/>
      <c r="G117" s="28"/>
      <c r="O117" s="30"/>
      <c r="T117" s="78"/>
      <c r="U117" s="37"/>
      <c r="W117" s="30"/>
      <c r="X117" s="30"/>
      <c r="Y117" s="30"/>
      <c r="Z117" s="30"/>
      <c r="AC117" s="30"/>
      <c r="AD117" s="52"/>
      <c r="AE117" s="52"/>
    </row>
    <row r="118" spans="3:31" ht="24.95" customHeight="1">
      <c r="G118" s="28"/>
      <c r="O118" s="30"/>
      <c r="T118" s="78"/>
      <c r="U118" s="37"/>
      <c r="W118" s="30"/>
      <c r="X118" s="30"/>
      <c r="Y118" s="30"/>
      <c r="Z118" s="30"/>
      <c r="AC118" s="30"/>
      <c r="AD118" s="52"/>
      <c r="AE118" s="52"/>
    </row>
    <row r="119" spans="3:31" ht="24.95" customHeight="1">
      <c r="G119" s="28"/>
      <c r="O119" s="30"/>
      <c r="T119" s="78"/>
      <c r="U119" s="37"/>
      <c r="W119" s="30"/>
      <c r="X119" s="30"/>
      <c r="Y119" s="30"/>
      <c r="Z119" s="28"/>
      <c r="AC119" s="30"/>
      <c r="AD119" s="52"/>
      <c r="AE119" s="52"/>
    </row>
    <row r="120" spans="3:31" ht="24.95" customHeight="1">
      <c r="G120" s="28"/>
      <c r="O120" s="30"/>
      <c r="T120" s="78"/>
      <c r="U120" s="37"/>
      <c r="W120" s="30"/>
      <c r="AD120" s="52"/>
      <c r="AE120" s="52"/>
    </row>
    <row r="121" spans="3:31" ht="24.95" customHeight="1">
      <c r="G121" s="28"/>
      <c r="O121" s="30"/>
      <c r="T121" s="78"/>
      <c r="U121" s="37"/>
      <c r="W121" s="30"/>
      <c r="X121" s="30"/>
      <c r="Y121" s="30"/>
      <c r="Z121" s="30"/>
      <c r="AC121" s="30"/>
      <c r="AD121" s="52"/>
      <c r="AE121" s="52"/>
    </row>
    <row r="122" spans="3:31" ht="24.95" customHeight="1">
      <c r="G122" s="28"/>
      <c r="O122" s="30"/>
      <c r="T122" s="78"/>
      <c r="U122" s="37"/>
      <c r="W122" s="30"/>
      <c r="X122" s="30"/>
      <c r="Y122" s="30"/>
      <c r="Z122" s="28"/>
      <c r="AC122" s="30"/>
      <c r="AD122" s="52"/>
      <c r="AE122" s="52"/>
    </row>
    <row r="123" spans="3:31" ht="24.95" customHeight="1">
      <c r="C123" s="30"/>
      <c r="D123" s="30"/>
      <c r="E123" s="30"/>
      <c r="F123" s="28"/>
      <c r="G123" s="28"/>
      <c r="O123" s="30"/>
      <c r="T123" s="78"/>
      <c r="U123" s="37"/>
      <c r="W123" s="30"/>
      <c r="AD123" s="52"/>
      <c r="AE123" s="52"/>
    </row>
    <row r="124" spans="3:31" ht="24.95" customHeight="1">
      <c r="C124" s="30"/>
      <c r="D124" s="30"/>
      <c r="E124" s="44"/>
      <c r="F124" s="28"/>
      <c r="G124" s="28"/>
      <c r="O124" s="30"/>
      <c r="T124" s="78"/>
      <c r="U124" s="37"/>
      <c r="W124" s="30"/>
      <c r="AD124" s="52"/>
      <c r="AE124" s="52"/>
    </row>
    <row r="125" spans="3:31" ht="24.95" customHeight="1">
      <c r="C125" s="72"/>
      <c r="D125" s="72"/>
      <c r="E125" s="72"/>
      <c r="F125" s="72"/>
      <c r="G125" s="28"/>
      <c r="O125" s="30"/>
      <c r="T125" s="78"/>
      <c r="U125" s="37"/>
      <c r="W125" s="30"/>
      <c r="AD125" s="52"/>
      <c r="AE125" s="52"/>
    </row>
    <row r="126" spans="3:31" ht="24.95" customHeight="1">
      <c r="C126" s="73"/>
      <c r="D126" s="73"/>
      <c r="E126" s="73"/>
      <c r="F126" s="73"/>
      <c r="G126" s="28"/>
      <c r="O126" s="30"/>
      <c r="T126" s="78"/>
      <c r="U126" s="37"/>
      <c r="W126" s="30"/>
      <c r="AD126" s="52"/>
      <c r="AE126" s="52"/>
    </row>
    <row r="127" spans="3:31" ht="24.95" customHeight="1">
      <c r="C127" s="73"/>
      <c r="D127" s="74"/>
      <c r="E127" s="73"/>
      <c r="F127" s="74"/>
      <c r="G127" s="28"/>
      <c r="O127" s="30"/>
      <c r="T127" s="78"/>
      <c r="U127" s="36"/>
      <c r="W127" s="30"/>
      <c r="AD127" s="52"/>
      <c r="AE127" s="52"/>
    </row>
    <row r="128" spans="3:31" ht="24.95" customHeight="1">
      <c r="C128" s="75"/>
      <c r="E128" s="36"/>
      <c r="F128" s="74"/>
      <c r="G128" s="28"/>
      <c r="O128" s="30"/>
      <c r="T128" s="78"/>
      <c r="W128" s="30"/>
      <c r="AD128" s="52"/>
      <c r="AE128" s="52"/>
    </row>
    <row r="129" spans="3:31" ht="24.95" customHeight="1">
      <c r="C129" s="75"/>
      <c r="E129" s="75"/>
      <c r="F129" s="74"/>
      <c r="G129" s="28"/>
      <c r="O129" s="30"/>
      <c r="T129" s="78"/>
      <c r="U129" s="30"/>
      <c r="W129" s="30"/>
      <c r="AD129" s="52"/>
      <c r="AE129" s="52"/>
    </row>
    <row r="130" spans="3:31" ht="24.95" customHeight="1">
      <c r="C130" s="75"/>
      <c r="E130" s="74"/>
      <c r="F130" s="74"/>
      <c r="G130" s="28"/>
      <c r="O130" s="30"/>
      <c r="T130" s="78"/>
      <c r="U130" s="30"/>
      <c r="W130" s="30"/>
      <c r="AD130" s="52"/>
      <c r="AE130" s="52"/>
    </row>
    <row r="131" spans="3:31" ht="24.95" customHeight="1">
      <c r="C131" s="75"/>
      <c r="D131" s="28"/>
      <c r="E131" s="74"/>
      <c r="F131" s="74"/>
      <c r="G131" s="28"/>
      <c r="O131" s="30"/>
      <c r="T131" s="78"/>
      <c r="U131" s="79"/>
      <c r="W131" s="30"/>
      <c r="AD131" s="52"/>
      <c r="AE131" s="52"/>
    </row>
    <row r="132" spans="3:31" ht="24.95" customHeight="1">
      <c r="C132" s="75"/>
      <c r="D132" s="28"/>
      <c r="E132" s="74"/>
      <c r="F132" s="74"/>
      <c r="G132" s="28"/>
      <c r="O132" s="30"/>
      <c r="T132" s="78"/>
      <c r="U132" s="79"/>
      <c r="W132" s="30"/>
      <c r="AD132" s="52"/>
      <c r="AE132" s="52"/>
    </row>
    <row r="133" spans="3:31" ht="24.95" customHeight="1">
      <c r="C133" s="75"/>
      <c r="D133" s="28"/>
      <c r="E133" s="74"/>
      <c r="F133" s="74"/>
      <c r="G133" s="28"/>
      <c r="O133" s="30"/>
      <c r="T133" s="78"/>
      <c r="U133" s="52"/>
      <c r="W133" s="30"/>
      <c r="AD133" s="52"/>
      <c r="AE133" s="52"/>
    </row>
    <row r="134" spans="3:31" ht="24.95" customHeight="1">
      <c r="G134" s="28"/>
      <c r="O134" s="30"/>
      <c r="T134" s="80"/>
      <c r="U134" s="80"/>
      <c r="W134" s="30"/>
      <c r="AD134" s="52"/>
      <c r="AE134" s="52"/>
    </row>
    <row r="135" spans="3:31" ht="24.95" customHeight="1">
      <c r="C135" s="73"/>
      <c r="D135" s="30"/>
      <c r="E135" s="30"/>
      <c r="F135" s="30"/>
      <c r="G135" s="28"/>
      <c r="O135" s="30"/>
      <c r="T135" s="80"/>
      <c r="U135" s="80"/>
      <c r="W135" s="30"/>
      <c r="AD135" s="52"/>
      <c r="AE135" s="52"/>
    </row>
    <row r="136" spans="3:31" ht="24.95" customHeight="1">
      <c r="C136" s="38"/>
      <c r="D136" s="38"/>
      <c r="E136" s="36"/>
      <c r="F136" s="38"/>
      <c r="G136" s="28"/>
      <c r="O136" s="30"/>
      <c r="T136" s="80"/>
      <c r="U136" s="80"/>
      <c r="V136" s="38"/>
      <c r="W136" s="30"/>
      <c r="AD136" s="52"/>
      <c r="AE136" s="52"/>
    </row>
    <row r="137" spans="3:31" ht="24.95" customHeight="1">
      <c r="C137" s="38"/>
      <c r="D137" s="38"/>
      <c r="E137" s="38"/>
      <c r="F137" s="38"/>
      <c r="G137" s="28"/>
      <c r="O137" s="30"/>
      <c r="T137" s="80"/>
      <c r="U137" s="80"/>
      <c r="V137" s="38"/>
      <c r="W137" s="30"/>
      <c r="AD137" s="52"/>
      <c r="AE137" s="52"/>
    </row>
    <row r="138" spans="3:31" ht="24.95" customHeight="1">
      <c r="E138" s="74"/>
      <c r="F138" s="74"/>
      <c r="G138" s="28"/>
      <c r="O138" s="30"/>
      <c r="T138" s="80"/>
      <c r="U138" s="80"/>
      <c r="W138" s="30"/>
      <c r="AD138" s="52"/>
      <c r="AE138" s="52"/>
    </row>
    <row r="139" spans="3:31" ht="24.95" customHeight="1">
      <c r="D139" s="74"/>
      <c r="E139" s="74"/>
      <c r="F139" s="74"/>
      <c r="G139" s="28"/>
      <c r="I139" s="39"/>
      <c r="L139" s="44"/>
      <c r="M139" s="44"/>
      <c r="N139" s="39"/>
      <c r="T139" s="80"/>
      <c r="U139" s="80"/>
      <c r="W139" s="30"/>
      <c r="AD139" s="52"/>
      <c r="AE139" s="52"/>
    </row>
    <row r="140" spans="3:31" ht="24.95" customHeight="1">
      <c r="C140" s="73"/>
      <c r="D140" s="74"/>
      <c r="E140" s="74"/>
      <c r="F140" s="74"/>
      <c r="G140" s="28"/>
      <c r="I140" s="39"/>
      <c r="L140" s="30"/>
      <c r="N140" s="39"/>
      <c r="T140" s="80"/>
      <c r="U140" s="80"/>
      <c r="W140" s="30"/>
      <c r="AD140" s="52"/>
      <c r="AE140" s="52"/>
    </row>
    <row r="141" spans="3:31" ht="24.95" customHeight="1">
      <c r="C141" s="36"/>
      <c r="D141" s="36"/>
      <c r="E141" s="36"/>
      <c r="F141" s="36"/>
      <c r="G141" s="28"/>
      <c r="I141" s="39"/>
      <c r="L141" s="44"/>
      <c r="M141" s="44"/>
      <c r="N141" s="39"/>
      <c r="T141" s="80"/>
      <c r="U141" s="80"/>
      <c r="W141" s="30"/>
      <c r="AD141" s="52"/>
      <c r="AE141" s="52"/>
    </row>
    <row r="142" spans="3:31" ht="24.95" customHeight="1">
      <c r="C142" s="39"/>
      <c r="D142" s="39"/>
      <c r="E142" s="39"/>
      <c r="F142" s="39"/>
      <c r="G142" s="39"/>
      <c r="I142" s="39"/>
      <c r="L142" s="30"/>
      <c r="N142" s="39"/>
      <c r="T142" s="80"/>
      <c r="U142" s="80"/>
      <c r="W142" s="30"/>
      <c r="AD142" s="52"/>
      <c r="AE142" s="52"/>
    </row>
    <row r="143" spans="3:31" ht="24.95" customHeight="1">
      <c r="C143" s="39"/>
      <c r="D143" s="39"/>
      <c r="E143" s="39"/>
      <c r="F143" s="39"/>
      <c r="G143" s="39"/>
      <c r="N143" s="46"/>
      <c r="O143" s="30"/>
      <c r="V143" s="30"/>
      <c r="W143" s="30"/>
    </row>
    <row r="144" spans="3:31" ht="24.95" customHeight="1">
      <c r="C144" s="39"/>
      <c r="D144" s="39"/>
      <c r="E144" s="39"/>
      <c r="F144" s="39"/>
      <c r="G144" s="39"/>
      <c r="H144" s="83"/>
      <c r="L144" s="36"/>
      <c r="M144" s="36"/>
      <c r="N144" s="36"/>
      <c r="O144" s="36"/>
      <c r="T144" s="69"/>
      <c r="U144" s="69"/>
      <c r="V144" s="30"/>
      <c r="W144" s="52"/>
      <c r="X144" s="52"/>
      <c r="Y144" s="52"/>
      <c r="Z144" s="52"/>
      <c r="AA144" s="52"/>
      <c r="AB144" s="52"/>
      <c r="AC144" s="52"/>
      <c r="AD144" s="52"/>
      <c r="AE144" s="52"/>
    </row>
    <row r="145" spans="3:31" ht="24.95" customHeight="1">
      <c r="C145" s="39"/>
      <c r="D145" s="39"/>
      <c r="E145" s="39"/>
      <c r="F145" s="39"/>
      <c r="G145" s="39"/>
      <c r="L145" s="43"/>
      <c r="M145" s="43"/>
      <c r="N145" s="46"/>
      <c r="O145" s="43"/>
      <c r="T145" s="84"/>
      <c r="U145" s="85"/>
      <c r="W145" s="81"/>
      <c r="X145" s="52"/>
      <c r="Y145" s="82"/>
      <c r="Z145" s="82"/>
      <c r="AA145" s="82"/>
      <c r="AB145" s="82"/>
      <c r="AC145" s="82"/>
      <c r="AD145" s="82"/>
      <c r="AE145" s="82"/>
    </row>
    <row r="146" spans="3:31">
      <c r="C146" s="39"/>
      <c r="D146" s="39"/>
      <c r="E146" s="39"/>
      <c r="F146" s="39"/>
      <c r="G146" s="30"/>
      <c r="L146" s="43"/>
      <c r="M146" s="43"/>
      <c r="N146" s="46"/>
      <c r="O146" s="43"/>
      <c r="T146" s="85"/>
      <c r="U146" s="85"/>
      <c r="W146" s="81"/>
      <c r="X146" s="52"/>
      <c r="Y146" s="82"/>
      <c r="Z146" s="82"/>
      <c r="AA146" s="82"/>
      <c r="AB146" s="82"/>
      <c r="AC146" s="82"/>
      <c r="AD146" s="82"/>
      <c r="AE146" s="82"/>
    </row>
    <row r="147" spans="3:31" ht="24.95" customHeight="1">
      <c r="C147" s="39"/>
      <c r="D147" s="39"/>
      <c r="E147" s="39"/>
      <c r="F147" s="39"/>
      <c r="G147" s="83"/>
      <c r="L147" s="43"/>
      <c r="M147" s="43"/>
      <c r="N147" s="46"/>
      <c r="O147" s="43"/>
      <c r="T147" s="85"/>
      <c r="U147" s="85"/>
      <c r="V147" s="52"/>
      <c r="W147" s="81"/>
      <c r="X147" s="52"/>
      <c r="Y147" s="82"/>
      <c r="Z147" s="82"/>
      <c r="AA147" s="82"/>
      <c r="AB147" s="82"/>
      <c r="AC147" s="82"/>
      <c r="AD147" s="82"/>
      <c r="AE147" s="82"/>
    </row>
    <row r="148" spans="3:31" ht="24.95" customHeight="1">
      <c r="D148" s="73"/>
      <c r="E148" s="30"/>
      <c r="L148" s="43"/>
      <c r="M148" s="43"/>
      <c r="N148" s="46"/>
      <c r="O148" s="43"/>
      <c r="V148" s="85"/>
    </row>
    <row r="149" spans="3:31" ht="24.95" customHeight="1">
      <c r="E149" s="30"/>
      <c r="L149" s="43"/>
      <c r="M149" s="43"/>
      <c r="N149" s="46"/>
      <c r="O149" s="43"/>
      <c r="V149" s="85"/>
    </row>
    <row r="150" spans="3:31" ht="24.95" customHeight="1">
      <c r="C150" s="72"/>
      <c r="D150" s="72"/>
      <c r="E150" s="72"/>
      <c r="F150" s="72"/>
      <c r="L150" s="43"/>
      <c r="M150" s="43"/>
      <c r="N150" s="46"/>
      <c r="O150" s="43"/>
      <c r="V150" s="85"/>
    </row>
    <row r="151" spans="3:31" ht="24.95" customHeight="1">
      <c r="L151" s="43"/>
      <c r="M151" s="43"/>
      <c r="N151" s="46"/>
      <c r="O151" s="43"/>
    </row>
    <row r="152" spans="3:31" ht="24.95" customHeight="1">
      <c r="C152" s="74"/>
      <c r="D152" s="74"/>
      <c r="E152" s="74"/>
      <c r="F152" s="74"/>
      <c r="N152" s="46"/>
      <c r="O152" s="43"/>
    </row>
    <row r="153" spans="3:31" ht="24.95" customHeight="1">
      <c r="C153" s="72"/>
      <c r="D153" s="72"/>
      <c r="E153" s="72"/>
      <c r="F153" s="72"/>
      <c r="M153" s="43"/>
      <c r="N153" s="46"/>
      <c r="O153" s="46"/>
    </row>
    <row r="154" spans="3:31" ht="24.95" customHeight="1">
      <c r="C154" s="74"/>
      <c r="D154" s="74"/>
      <c r="E154" s="74"/>
      <c r="F154" s="74"/>
      <c r="L154" s="43"/>
      <c r="M154" s="43"/>
      <c r="N154" s="46"/>
      <c r="O154" s="46"/>
    </row>
    <row r="155" spans="3:31" ht="24.95" customHeight="1">
      <c r="C155" s="74"/>
      <c r="D155" s="74"/>
      <c r="E155" s="74"/>
      <c r="F155" s="74"/>
    </row>
    <row r="156" spans="3:31" ht="24.95" customHeight="1">
      <c r="C156" s="74"/>
      <c r="D156" s="74"/>
      <c r="E156" s="74"/>
      <c r="F156" s="74"/>
    </row>
    <row r="157" spans="3:31" ht="24.95" customHeight="1">
      <c r="C157" s="74"/>
      <c r="D157" s="74"/>
      <c r="E157" s="74"/>
      <c r="F157" s="74"/>
    </row>
    <row r="158" spans="3:31" ht="24.95" customHeight="1">
      <c r="C158" s="74"/>
      <c r="D158" s="74"/>
      <c r="E158" s="74"/>
      <c r="F158" s="74"/>
      <c r="Q158" s="30"/>
      <c r="R158" s="30"/>
      <c r="S158" s="30"/>
      <c r="T158" s="30"/>
    </row>
    <row r="159" spans="3:31" ht="24.95" customHeight="1">
      <c r="C159" s="74"/>
      <c r="D159" s="74"/>
      <c r="E159" s="74"/>
      <c r="F159" s="74"/>
    </row>
    <row r="160" spans="3:31" ht="24.95" customHeight="1">
      <c r="C160" s="74"/>
      <c r="D160" s="74"/>
      <c r="E160" s="74"/>
      <c r="F160" s="74"/>
    </row>
    <row r="161" spans="3:15" ht="24.95" customHeight="1">
      <c r="C161" s="36"/>
      <c r="D161" s="36"/>
    </row>
    <row r="162" spans="3:15" ht="24.95" customHeight="1">
      <c r="H162" s="86"/>
      <c r="I162" s="86"/>
      <c r="J162" s="86"/>
      <c r="K162" s="86"/>
      <c r="L162" s="86"/>
      <c r="M162" s="86"/>
      <c r="N162" s="86"/>
      <c r="O162" s="86"/>
    </row>
    <row r="163" spans="3:15" ht="24.95" customHeight="1">
      <c r="C163" s="30"/>
      <c r="D163" s="30"/>
      <c r="E163" s="30"/>
      <c r="F163" s="30"/>
      <c r="H163" s="28"/>
      <c r="I163" s="28"/>
      <c r="J163" s="28"/>
      <c r="K163" s="28"/>
      <c r="L163" s="28"/>
      <c r="M163" s="28"/>
      <c r="N163" s="40"/>
      <c r="O163" s="30"/>
    </row>
    <row r="164" spans="3:15" ht="24.95" customHeight="1">
      <c r="C164" s="30"/>
      <c r="D164" s="30"/>
      <c r="E164" s="30"/>
      <c r="F164" s="30"/>
      <c r="J164" s="40"/>
    </row>
    <row r="165" spans="3:15" ht="24.95" customHeight="1">
      <c r="C165" s="30"/>
      <c r="D165" s="30"/>
      <c r="E165" s="30"/>
      <c r="F165" s="30"/>
      <c r="G165" s="86"/>
      <c r="J165" s="40"/>
    </row>
    <row r="166" spans="3:15" ht="24.95" customHeight="1">
      <c r="C166" s="30"/>
      <c r="D166" s="30"/>
      <c r="E166" s="30"/>
      <c r="F166" s="30"/>
      <c r="J166" s="40"/>
    </row>
    <row r="167" spans="3:15" ht="24.95" customHeight="1">
      <c r="C167" s="30"/>
      <c r="D167" s="30"/>
      <c r="E167" s="30"/>
      <c r="F167" s="30"/>
      <c r="G167" s="28"/>
      <c r="J167" s="40"/>
    </row>
    <row r="168" spans="3:15" ht="24.95" customHeight="1">
      <c r="G168" s="28"/>
    </row>
    <row r="169" spans="3:15" ht="24.95" customHeight="1">
      <c r="G169" s="28"/>
    </row>
    <row r="170" spans="3:15" ht="24.95" customHeight="1">
      <c r="G170" s="28"/>
    </row>
    <row r="171" spans="3:15" ht="24.75" customHeight="1">
      <c r="C171" s="73"/>
      <c r="D171" s="73"/>
      <c r="E171" s="30"/>
      <c r="F171" s="73"/>
      <c r="G171" s="28"/>
    </row>
    <row r="172" spans="3:15" ht="21.75" customHeight="1">
      <c r="E172" s="28"/>
    </row>
  </sheetData>
  <mergeCells count="82">
    <mergeCell ref="U12:U13"/>
    <mergeCell ref="O11:U11"/>
    <mergeCell ref="M12:M13"/>
    <mergeCell ref="N12:N13"/>
    <mergeCell ref="O12:O13"/>
    <mergeCell ref="P12:P13"/>
    <mergeCell ref="Q12:Q13"/>
    <mergeCell ref="I8:J8"/>
    <mergeCell ref="L8:M8"/>
    <mergeCell ref="S5:T6"/>
    <mergeCell ref="H11:N11"/>
    <mergeCell ref="R12:R13"/>
    <mergeCell ref="S12:S13"/>
    <mergeCell ref="T12:T13"/>
    <mergeCell ref="H12:H13"/>
    <mergeCell ref="I12:I13"/>
    <mergeCell ref="J12:J13"/>
    <mergeCell ref="K12:K13"/>
    <mergeCell ref="L12:L13"/>
    <mergeCell ref="S7:T8"/>
    <mergeCell ref="U7:U8"/>
    <mergeCell ref="R3:R4"/>
    <mergeCell ref="S3:S4"/>
    <mergeCell ref="T3:T4"/>
    <mergeCell ref="Q7:Q8"/>
    <mergeCell ref="O3:O4"/>
    <mergeCell ref="P3:Q4"/>
    <mergeCell ref="U3:U4"/>
    <mergeCell ref="O5:O6"/>
    <mergeCell ref="P5:R6"/>
    <mergeCell ref="U5:U6"/>
    <mergeCell ref="H9:U10"/>
    <mergeCell ref="C2:U2"/>
    <mergeCell ref="B1:B79"/>
    <mergeCell ref="C1:U1"/>
    <mergeCell ref="O7:O8"/>
    <mergeCell ref="P7:P8"/>
    <mergeCell ref="C11:C12"/>
    <mergeCell ref="D11:F12"/>
    <mergeCell ref="C13:C14"/>
    <mergeCell ref="D5:F6"/>
    <mergeCell ref="H3:K3"/>
    <mergeCell ref="L3:N3"/>
    <mergeCell ref="C7:C8"/>
    <mergeCell ref="D7:F8"/>
    <mergeCell ref="N4:N5"/>
    <mergeCell ref="N6:N7"/>
    <mergeCell ref="C5:C6"/>
    <mergeCell ref="Z21:AA22"/>
    <mergeCell ref="X19:AA19"/>
    <mergeCell ref="Z20:AA20"/>
    <mergeCell ref="G68:G69"/>
    <mergeCell ref="C57:D57"/>
    <mergeCell ref="C58:D58"/>
    <mergeCell ref="E58:F58"/>
    <mergeCell ref="E24:F24"/>
    <mergeCell ref="C32:D32"/>
    <mergeCell ref="E32:F32"/>
    <mergeCell ref="E57:F57"/>
    <mergeCell ref="D53:F53"/>
    <mergeCell ref="F69:F79"/>
    <mergeCell ref="C59:F68"/>
    <mergeCell ref="E26:F26"/>
    <mergeCell ref="C53:C54"/>
    <mergeCell ref="E17:F17"/>
    <mergeCell ref="D13:F14"/>
    <mergeCell ref="E16:F16"/>
    <mergeCell ref="C49:C50"/>
    <mergeCell ref="D49:F49"/>
    <mergeCell ref="E20:F20"/>
    <mergeCell ref="E21:F21"/>
    <mergeCell ref="E23:F23"/>
    <mergeCell ref="E22:F22"/>
    <mergeCell ref="E19:F19"/>
    <mergeCell ref="E18:F18"/>
    <mergeCell ref="E15:F15"/>
    <mergeCell ref="E29:F29"/>
    <mergeCell ref="E30:F30"/>
    <mergeCell ref="C44:D44"/>
    <mergeCell ref="E25:F25"/>
    <mergeCell ref="E27:F27"/>
    <mergeCell ref="E28:F28"/>
  </mergeCells>
  <phoneticPr fontId="35" type="noConversion"/>
  <printOptions horizontalCentered="1" verticalCentered="1"/>
  <pageMargins left="0" right="0" top="0" bottom="0" header="0" footer="0"/>
  <pageSetup paperSize="9" scale="29" orientation="portrait" r:id="rId1"/>
  <headerFooter scaleWithDoc="0" alignWithMargins="0"/>
  <rowBreaks count="4" manualBreakCount="4">
    <brk id="79" min="1" max="21" man="1"/>
    <brk id="85" max="16383" man="1"/>
    <brk id="170" min="2" max="14" man="1"/>
    <brk id="171" min="2" max="13" man="1"/>
  </rowBreaks>
  <colBreaks count="1" manualBreakCount="1">
    <brk id="22" min="1" max="12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I14" sqref="I14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6" width="10" style="1" customWidth="1"/>
    <col min="7" max="7" width="10" style="92" customWidth="1"/>
    <col min="8" max="8" width="9" style="1" customWidth="1"/>
    <col min="9" max="16384" width="9" style="1"/>
  </cols>
  <sheetData>
    <row r="1" spans="2:11">
      <c r="F1" s="90"/>
      <c r="G1" s="91">
        <v>12.34</v>
      </c>
      <c r="H1" s="90">
        <v>130</v>
      </c>
    </row>
    <row r="2" spans="2:11">
      <c r="F2" s="90"/>
      <c r="G2" s="91">
        <v>7.28</v>
      </c>
      <c r="H2" s="90">
        <v>90</v>
      </c>
      <c r="J2" s="92"/>
    </row>
    <row r="3" spans="2:11">
      <c r="F3" s="90"/>
      <c r="G3" s="91"/>
      <c r="H3" s="90">
        <v>90</v>
      </c>
    </row>
    <row r="4" spans="2:11" ht="18" customHeight="1" thickBot="1">
      <c r="F4" s="90"/>
      <c r="G4" s="91"/>
      <c r="H4" s="90">
        <v>90</v>
      </c>
    </row>
    <row r="5" spans="2:11" ht="17.25" customHeight="1">
      <c r="B5" s="2" t="s">
        <v>29</v>
      </c>
      <c r="C5" s="3" t="s">
        <v>30</v>
      </c>
      <c r="D5" s="3" t="s">
        <v>31</v>
      </c>
      <c r="E5" s="4" t="s">
        <v>32</v>
      </c>
      <c r="F5" s="90"/>
      <c r="G5" s="91"/>
      <c r="H5" s="90">
        <v>90</v>
      </c>
    </row>
    <row r="6" spans="2:11" ht="20.25" customHeight="1">
      <c r="B6" s="5" t="s">
        <v>33</v>
      </c>
      <c r="C6" s="6"/>
      <c r="D6" s="6"/>
      <c r="E6" s="7"/>
      <c r="F6" s="90"/>
      <c r="G6" s="91"/>
      <c r="H6" s="90">
        <v>90</v>
      </c>
    </row>
    <row r="7" spans="2:11" ht="20.25" customHeight="1">
      <c r="B7" s="8" t="s">
        <v>34</v>
      </c>
      <c r="C7" s="9"/>
      <c r="D7" s="9"/>
      <c r="E7" s="10"/>
      <c r="F7" s="90"/>
      <c r="G7" s="91"/>
      <c r="H7" s="90">
        <v>90</v>
      </c>
    </row>
    <row r="8" spans="2:11" ht="20.25" customHeight="1">
      <c r="B8" s="8" t="s">
        <v>35</v>
      </c>
      <c r="C8" s="9"/>
      <c r="D8" s="21"/>
      <c r="E8" s="10"/>
      <c r="F8" s="90"/>
      <c r="G8" s="91"/>
      <c r="H8" s="90">
        <v>90</v>
      </c>
    </row>
    <row r="9" spans="2:11" ht="20.25" customHeight="1">
      <c r="B9" s="8" t="s">
        <v>36</v>
      </c>
      <c r="C9" s="9"/>
      <c r="D9" s="11"/>
      <c r="E9" s="10"/>
      <c r="F9" s="90"/>
      <c r="G9" s="91"/>
      <c r="H9" s="90">
        <v>90</v>
      </c>
    </row>
    <row r="10" spans="2:11" ht="20.25" customHeight="1">
      <c r="B10" s="8" t="s">
        <v>37</v>
      </c>
      <c r="C10" s="9"/>
      <c r="D10" s="9"/>
      <c r="E10" s="10" t="s">
        <v>38</v>
      </c>
      <c r="F10" s="90"/>
      <c r="G10" s="91"/>
      <c r="H10" s="90">
        <v>90</v>
      </c>
    </row>
    <row r="11" spans="2:11" ht="20.25" customHeight="1">
      <c r="B11" s="8" t="s">
        <v>39</v>
      </c>
      <c r="C11" s="9"/>
      <c r="D11" s="9"/>
      <c r="E11" s="10" t="s">
        <v>38</v>
      </c>
      <c r="F11" s="90"/>
      <c r="G11" s="91"/>
      <c r="H11" s="90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40</v>
      </c>
      <c r="C12" s="9"/>
      <c r="D12" s="9"/>
      <c r="E12" s="10" t="s">
        <v>41</v>
      </c>
      <c r="F12" s="90"/>
      <c r="G12" s="91"/>
      <c r="H12" s="90">
        <v>90</v>
      </c>
      <c r="I12" s="13" t="str">
        <f>IFERROR(I11+D20*(15+10)/60+6+J12,"")</f>
        <v/>
      </c>
      <c r="J12" s="13">
        <v>5</v>
      </c>
    </row>
    <row r="13" spans="2:11" ht="20.25" customHeight="1">
      <c r="B13" s="8" t="s">
        <v>42</v>
      </c>
      <c r="C13" s="9"/>
      <c r="D13" s="9"/>
      <c r="E13" s="10" t="s">
        <v>43</v>
      </c>
      <c r="F13" s="90"/>
      <c r="G13" s="91">
        <v>4.66</v>
      </c>
      <c r="H13" s="90">
        <v>90</v>
      </c>
      <c r="I13" s="12" t="str">
        <f>D25&amp;"°-"&amp;D26&amp;"℃/m"</f>
        <v>°-℃/m</v>
      </c>
    </row>
    <row r="14" spans="2:11" ht="20.25" customHeight="1">
      <c r="B14" s="8" t="s">
        <v>44</v>
      </c>
      <c r="C14" s="9"/>
      <c r="D14" s="97"/>
      <c r="E14" s="10"/>
      <c r="F14" s="90"/>
      <c r="G14" s="91">
        <v>4.4400000000000004</v>
      </c>
      <c r="H14" s="90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45</v>
      </c>
      <c r="C15" s="9"/>
      <c r="D15" s="9"/>
      <c r="E15" s="10"/>
      <c r="F15" s="90"/>
      <c r="G15" s="91"/>
      <c r="H15" s="90">
        <v>70</v>
      </c>
    </row>
    <row r="16" spans="2:11" ht="25.5" customHeight="1">
      <c r="B16" s="8" t="s">
        <v>46</v>
      </c>
      <c r="C16" s="9"/>
      <c r="D16" s="14"/>
      <c r="E16" s="10"/>
      <c r="F16" s="90"/>
      <c r="G16" s="91"/>
      <c r="H16" s="90">
        <v>70</v>
      </c>
    </row>
    <row r="17" spans="2:8">
      <c r="B17" s="8" t="s">
        <v>47</v>
      </c>
      <c r="C17" s="9"/>
      <c r="D17" s="9"/>
      <c r="E17" s="10"/>
      <c r="F17" s="90"/>
      <c r="G17" s="91"/>
      <c r="H17" s="90">
        <v>70</v>
      </c>
    </row>
    <row r="18" spans="2:8">
      <c r="B18" s="8" t="s">
        <v>48</v>
      </c>
      <c r="C18" s="9"/>
      <c r="D18" s="21"/>
      <c r="E18" s="10"/>
      <c r="F18" s="90"/>
      <c r="G18" s="91"/>
      <c r="H18" s="90">
        <v>70</v>
      </c>
    </row>
    <row r="19" spans="2:8">
      <c r="B19" s="8" t="s">
        <v>49</v>
      </c>
      <c r="C19" s="9"/>
      <c r="D19" s="9"/>
      <c r="E19" s="10" t="s">
        <v>50</v>
      </c>
      <c r="F19" s="90"/>
      <c r="G19" s="91"/>
      <c r="H19" s="90">
        <v>70</v>
      </c>
    </row>
    <row r="20" spans="2:8">
      <c r="B20" s="8" t="s">
        <v>51</v>
      </c>
      <c r="C20" s="9"/>
      <c r="D20" s="9"/>
      <c r="E20" s="10" t="s">
        <v>52</v>
      </c>
      <c r="F20" s="90"/>
      <c r="G20" s="91"/>
      <c r="H20" s="90">
        <v>70</v>
      </c>
    </row>
    <row r="21" spans="2:8">
      <c r="B21" s="8" t="s">
        <v>53</v>
      </c>
      <c r="C21" s="9"/>
      <c r="D21" s="9"/>
      <c r="E21" s="10" t="s">
        <v>54</v>
      </c>
      <c r="F21" s="90"/>
      <c r="G21" s="91"/>
      <c r="H21" s="90">
        <v>70</v>
      </c>
    </row>
    <row r="22" spans="2:8">
      <c r="B22" s="8" t="s">
        <v>55</v>
      </c>
      <c r="C22" s="9"/>
      <c r="D22" s="9"/>
      <c r="E22" s="10" t="s">
        <v>54</v>
      </c>
      <c r="F22" s="90"/>
      <c r="G22" s="91"/>
      <c r="H22" s="90">
        <v>70</v>
      </c>
    </row>
    <row r="23" spans="2:8">
      <c r="B23" s="8" t="s">
        <v>56</v>
      </c>
      <c r="C23" s="9"/>
      <c r="D23" s="9"/>
      <c r="E23" s="10" t="s">
        <v>57</v>
      </c>
      <c r="F23" s="90"/>
      <c r="G23" s="91"/>
      <c r="H23" s="90">
        <v>70</v>
      </c>
    </row>
    <row r="24" spans="2:8">
      <c r="B24" s="8" t="s">
        <v>58</v>
      </c>
      <c r="C24" s="9"/>
      <c r="D24" s="22"/>
      <c r="E24" s="10" t="s">
        <v>59</v>
      </c>
      <c r="F24" s="90"/>
      <c r="G24" s="91"/>
      <c r="H24" s="90">
        <v>70</v>
      </c>
    </row>
    <row r="25" spans="2:8">
      <c r="B25" s="8" t="s">
        <v>60</v>
      </c>
      <c r="C25" s="9"/>
      <c r="D25" s="9"/>
      <c r="E25" s="10" t="s">
        <v>61</v>
      </c>
      <c r="F25" s="90"/>
      <c r="G25" s="91"/>
      <c r="H25" s="90">
        <v>70</v>
      </c>
    </row>
    <row r="26" spans="2:8">
      <c r="B26" s="8" t="s">
        <v>62</v>
      </c>
      <c r="C26" s="9"/>
      <c r="D26" s="9"/>
      <c r="E26" s="10" t="s">
        <v>63</v>
      </c>
      <c r="F26" s="90"/>
      <c r="G26" s="91"/>
      <c r="H26" s="90">
        <v>70</v>
      </c>
    </row>
    <row r="27" spans="2:8">
      <c r="B27" s="8" t="s">
        <v>64</v>
      </c>
      <c r="C27" s="9"/>
      <c r="D27" s="9"/>
      <c r="E27" s="10" t="s">
        <v>61</v>
      </c>
      <c r="F27" s="90"/>
      <c r="G27" s="91"/>
      <c r="H27" s="90">
        <v>70</v>
      </c>
    </row>
    <row r="28" spans="2:8">
      <c r="B28" s="8" t="s">
        <v>65</v>
      </c>
      <c r="C28" s="9"/>
      <c r="D28" s="23"/>
      <c r="E28" s="10" t="s">
        <v>66</v>
      </c>
      <c r="F28" s="90"/>
      <c r="G28" s="91"/>
      <c r="H28" s="90">
        <v>70</v>
      </c>
    </row>
    <row r="29" spans="2:8">
      <c r="B29" s="8" t="s">
        <v>67</v>
      </c>
      <c r="C29" s="9"/>
      <c r="D29" s="93"/>
      <c r="E29" s="10" t="s">
        <v>68</v>
      </c>
      <c r="F29" s="90"/>
      <c r="G29" s="91"/>
      <c r="H29" s="90">
        <v>70</v>
      </c>
    </row>
    <row r="30" spans="2:8">
      <c r="B30" s="8" t="s">
        <v>69</v>
      </c>
      <c r="C30" s="9"/>
      <c r="D30" s="9"/>
      <c r="E30" s="10"/>
      <c r="F30" s="90"/>
      <c r="G30" s="91"/>
      <c r="H30" s="90">
        <v>70</v>
      </c>
    </row>
    <row r="31" spans="2:8">
      <c r="B31" s="8" t="s">
        <v>70</v>
      </c>
      <c r="C31" s="9"/>
      <c r="D31" s="9"/>
      <c r="E31" s="10" t="s">
        <v>71</v>
      </c>
      <c r="F31" s="90"/>
      <c r="G31" s="91">
        <v>2.95</v>
      </c>
      <c r="H31" s="90">
        <v>70</v>
      </c>
    </row>
    <row r="32" spans="2:8">
      <c r="B32" s="8" t="s">
        <v>72</v>
      </c>
      <c r="C32" s="9"/>
      <c r="D32" s="9"/>
      <c r="E32" s="10"/>
      <c r="F32" s="90"/>
      <c r="G32" s="91">
        <v>2.64</v>
      </c>
      <c r="H32" s="90">
        <v>50</v>
      </c>
    </row>
    <row r="33" spans="2:8">
      <c r="B33" s="15" t="s">
        <v>73</v>
      </c>
      <c r="C33" s="16"/>
      <c r="D33" s="16"/>
      <c r="E33" s="17"/>
      <c r="F33" s="90"/>
      <c r="G33" s="91"/>
      <c r="H33" s="90">
        <v>50</v>
      </c>
    </row>
    <row r="34" spans="2:8" ht="18" customHeight="1">
      <c r="B34" s="8" t="s">
        <v>74</v>
      </c>
      <c r="C34" s="9"/>
      <c r="D34" s="9"/>
      <c r="E34" s="10"/>
      <c r="F34" s="90"/>
      <c r="G34" s="91"/>
      <c r="H34" s="90">
        <v>50</v>
      </c>
    </row>
    <row r="35" spans="2:8">
      <c r="B35" s="8" t="s">
        <v>75</v>
      </c>
      <c r="C35" s="9"/>
      <c r="D35" s="9"/>
      <c r="E35" s="10" t="s">
        <v>38</v>
      </c>
      <c r="F35" s="90"/>
      <c r="G35" s="91"/>
      <c r="H35" s="90">
        <v>50</v>
      </c>
    </row>
    <row r="36" spans="2:8">
      <c r="B36" s="15" t="s">
        <v>76</v>
      </c>
      <c r="C36" s="16"/>
      <c r="D36" s="16"/>
      <c r="E36" s="17"/>
      <c r="F36" s="90"/>
      <c r="G36" s="91"/>
      <c r="H36" s="90">
        <v>50</v>
      </c>
    </row>
    <row r="37" spans="2:8" ht="18" customHeight="1" thickBot="1">
      <c r="B37" s="18" t="s">
        <v>77</v>
      </c>
      <c r="C37" s="19"/>
      <c r="D37" s="19"/>
      <c r="E37" s="20"/>
      <c r="F37" s="90"/>
      <c r="G37" s="91"/>
      <c r="H37" s="90">
        <v>50</v>
      </c>
    </row>
    <row r="38" spans="2:8">
      <c r="F38" s="90"/>
      <c r="G38" s="91"/>
      <c r="H38" s="90">
        <v>50</v>
      </c>
    </row>
    <row r="39" spans="2:8">
      <c r="F39" s="90"/>
      <c r="G39" s="91"/>
      <c r="H39" s="90">
        <v>50</v>
      </c>
    </row>
    <row r="40" spans="2:8">
      <c r="F40" s="90"/>
      <c r="G40" s="91">
        <v>1.5</v>
      </c>
      <c r="H40" s="90">
        <v>50</v>
      </c>
    </row>
    <row r="41" spans="2:8">
      <c r="F41" s="90"/>
      <c r="G41" s="91">
        <v>1.4</v>
      </c>
      <c r="H41" s="90">
        <v>40</v>
      </c>
    </row>
    <row r="42" spans="2:8">
      <c r="F42" s="90"/>
      <c r="G42" s="91"/>
      <c r="H42" s="90">
        <v>40</v>
      </c>
    </row>
    <row r="43" spans="2:8">
      <c r="F43" s="90"/>
      <c r="G43" s="91"/>
      <c r="H43" s="90">
        <v>40</v>
      </c>
    </row>
    <row r="44" spans="2:8">
      <c r="F44" s="90"/>
      <c r="G44" s="91"/>
      <c r="H44" s="90">
        <v>40</v>
      </c>
    </row>
    <row r="45" spans="2:8">
      <c r="F45" s="90"/>
      <c r="G45" s="91"/>
      <c r="H45" s="90">
        <v>40</v>
      </c>
    </row>
    <row r="46" spans="2:8">
      <c r="F46" s="90"/>
      <c r="G46" s="91"/>
      <c r="H46" s="90">
        <v>40</v>
      </c>
    </row>
    <row r="47" spans="2:8">
      <c r="F47" s="90"/>
      <c r="G47" s="91"/>
      <c r="H47" s="90">
        <v>40</v>
      </c>
    </row>
    <row r="48" spans="2:8">
      <c r="F48" s="90"/>
      <c r="G48" s="91">
        <v>0.44</v>
      </c>
      <c r="H48" s="90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mông văn chiến</cp:lastModifiedBy>
  <cp:lastPrinted>2022-11-30T02:50:21Z</cp:lastPrinted>
  <dcterms:created xsi:type="dcterms:W3CDTF">1996-12-17T01:32:42Z</dcterms:created>
  <dcterms:modified xsi:type="dcterms:W3CDTF">2022-12-20T15:15:25Z</dcterms:modified>
</cp:coreProperties>
</file>