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1E047801-5919-4516-AE29-EFFB2A189FE2}" xr6:coauthVersionLast="36" xr6:coauthVersionMax="36" xr10:uidLastSave="{00000000-0000-0000-0000-000000000000}"/>
  <bookViews>
    <workbookView xWindow="32760" yWindow="32760" windowWidth="28800" windowHeight="12225" tabRatio="672" xr2:uid="{00000000-000D-0000-FFFF-FFFF00000000}"/>
  </bookViews>
  <sheets>
    <sheet name="print" sheetId="12" r:id="rId1"/>
    <sheet name="input" sheetId="13" r:id="rId2"/>
  </sheets>
  <definedNames>
    <definedName name="_xlnm.Print_Area" localSheetId="0">print!$B$1:$N$59</definedName>
  </definedNames>
  <calcPr calcId="191029"/>
</workbook>
</file>

<file path=xl/calcChain.xml><?xml version="1.0" encoding="utf-8"?>
<calcChain xmlns="http://schemas.openxmlformats.org/spreadsheetml/2006/main">
  <c r="I13" i="13" l="1"/>
  <c r="M6" i="12" l="1"/>
  <c r="C22" i="12" l="1"/>
  <c r="C20" i="12" l="1"/>
  <c r="J8" i="12" l="1"/>
  <c r="J6" i="12"/>
  <c r="C2" i="12" l="1"/>
  <c r="E2" i="12"/>
  <c r="C3" i="12"/>
  <c r="L6" i="12" l="1"/>
  <c r="L8" i="12" l="1"/>
  <c r="L7" i="12"/>
  <c r="L5" i="12"/>
  <c r="H6" i="12"/>
  <c r="H7" i="12"/>
  <c r="H5" i="12"/>
  <c r="C7" i="12"/>
  <c r="C5" i="12"/>
  <c r="E3" i="12"/>
  <c r="D13" i="12"/>
  <c r="E27" i="12"/>
  <c r="E26" i="12"/>
  <c r="C27" i="12"/>
  <c r="C28" i="12" s="1"/>
  <c r="C26" i="12"/>
  <c r="C25" i="12"/>
  <c r="C24" i="12"/>
  <c r="C23" i="12"/>
  <c r="C21" i="12"/>
  <c r="C19" i="12"/>
  <c r="C18" i="12"/>
  <c r="C17" i="12"/>
  <c r="I11" i="13"/>
  <c r="I12" i="13" s="1"/>
  <c r="C16" i="12" l="1"/>
  <c r="D19" i="13"/>
</calcChain>
</file>

<file path=xl/sharedStrings.xml><?xml version="1.0" encoding="utf-8"?>
<sst xmlns="http://schemas.openxmlformats.org/spreadsheetml/2006/main" count="156" uniqueCount="141">
  <si>
    <t/>
  </si>
  <si>
    <t>NO2</t>
  </si>
  <si>
    <t xml:space="preserve"> </t>
    <phoneticPr fontId="1" type="noConversion"/>
  </si>
  <si>
    <t>NO1</t>
    <phoneticPr fontId="1" type="noConversion"/>
  </si>
  <si>
    <t>～</t>
    <phoneticPr fontId="1" type="noConversion"/>
  </si>
  <si>
    <t>6N01</t>
    <phoneticPr fontId="1" type="noConversion"/>
  </si>
  <si>
    <t>Smc</t>
    <phoneticPr fontId="1" type="noConversion"/>
  </si>
  <si>
    <t>200mm</t>
    <phoneticPr fontId="1" type="noConversion"/>
  </si>
  <si>
    <t>A6N01A</t>
    <phoneticPr fontId="1" type="noConversion"/>
  </si>
  <si>
    <t>Nhiệt độ cửa ra</t>
  </si>
  <si>
    <t>Mã khuôn</t>
  </si>
  <si>
    <t>Mã sản phẩm</t>
  </si>
  <si>
    <t>Dubai</t>
  </si>
  <si>
    <t>Người kiểm tra:</t>
  </si>
  <si>
    <t>Ngày thực hiện:</t>
  </si>
  <si>
    <t>Đảm trách:</t>
  </si>
  <si>
    <t>Cài đặt</t>
  </si>
  <si>
    <t>Thực tế</t>
  </si>
  <si>
    <t>Thời gian thực tế</t>
  </si>
  <si>
    <t>Tốc độ RAM</t>
  </si>
  <si>
    <t>Tốc độ sản phẩm</t>
  </si>
  <si>
    <t>Thời gian gia nhiệt khuôn</t>
  </si>
  <si>
    <t>Phương thức làm mát</t>
  </si>
  <si>
    <t>Kích thước Billet</t>
  </si>
  <si>
    <t>Mã đệm khuôn</t>
  </si>
  <si>
    <t>Mã vòng khuôn</t>
  </si>
  <si>
    <t>Kích thước đuôi</t>
  </si>
  <si>
    <t>Nhiệt độ đệm khuôn</t>
  </si>
  <si>
    <t>Nhiệt độ vòng khuôn</t>
  </si>
  <si>
    <t>Nhiệt độ Billet</t>
  </si>
  <si>
    <t>Nhiệt độ khuôn</t>
  </si>
  <si>
    <t>Người thao tác</t>
  </si>
  <si>
    <t>Ngày ép</t>
  </si>
  <si>
    <t>Chiều dài billet</t>
  </si>
  <si>
    <t>Tỉ lệ ép</t>
  </si>
  <si>
    <t>Chiều dài ép</t>
  </si>
  <si>
    <t>Hạng mục</t>
  </si>
  <si>
    <t>Áp suất RAM</t>
  </si>
  <si>
    <t>Xác nhận</t>
  </si>
  <si>
    <t>KL riêng</t>
  </si>
  <si>
    <t>Nội dung sửa chữa</t>
  </si>
  <si>
    <t>Tình trạng khuôn</t>
  </si>
  <si>
    <t>PHIẾU HƯỚNG DẪN SẢN XUẤT HÀNG LOẠT CÔNG ĐOẠN ĐÙN</t>
  </si>
  <si>
    <t xml:space="preserve">Item name </t>
  </si>
  <si>
    <t>Item name VN</t>
  </si>
  <si>
    <t>Value</t>
  </si>
  <si>
    <t>Unit</t>
  </si>
  <si>
    <t>Die Number</t>
  </si>
  <si>
    <t>Production Number</t>
  </si>
  <si>
    <t>Plan date</t>
  </si>
  <si>
    <t>Pressing Type</t>
  </si>
  <si>
    <t>Press Length</t>
  </si>
  <si>
    <t>m</t>
  </si>
  <si>
    <t>Length</t>
  </si>
  <si>
    <t>2.0</t>
  </si>
  <si>
    <t>Material</t>
  </si>
  <si>
    <t>61, 63, 6N</t>
  </si>
  <si>
    <t>Specific weight</t>
  </si>
  <si>
    <t>kg/m</t>
  </si>
  <si>
    <t>Ratio</t>
  </si>
  <si>
    <t>nBn</t>
  </si>
  <si>
    <t>Previous pressing note</t>
  </si>
  <si>
    <t>Incharge person</t>
  </si>
  <si>
    <t>Issue Date</t>
  </si>
  <si>
    <t xml:space="preserve">Plan pressing Time </t>
  </si>
  <si>
    <t>min</t>
  </si>
  <si>
    <t>Plan input billet qty</t>
  </si>
  <si>
    <t>pices</t>
  </si>
  <si>
    <t>Plan billet length</t>
  </si>
  <si>
    <t>mm</t>
  </si>
  <si>
    <t>Discard thickness</t>
  </si>
  <si>
    <t>Ram Speed</t>
  </si>
  <si>
    <t>mm/s</t>
  </si>
  <si>
    <t>Work Speed</t>
  </si>
  <si>
    <t>m/min</t>
  </si>
  <si>
    <t>Billet Temp.</t>
  </si>
  <si>
    <t>degree</t>
  </si>
  <si>
    <t>Billet Heating Type</t>
  </si>
  <si>
    <t>degree/m</t>
  </si>
  <si>
    <t>Die Temp.</t>
  </si>
  <si>
    <t>Die Heating Time</t>
  </si>
  <si>
    <t>h</t>
  </si>
  <si>
    <t>Stretch Ratio</t>
  </si>
  <si>
    <t>%</t>
  </si>
  <si>
    <t>Cooling Type</t>
  </si>
  <si>
    <t>Billet Size</t>
  </si>
  <si>
    <t>inch</t>
  </si>
  <si>
    <t>Bolstar</t>
  </si>
  <si>
    <t>aging_type</t>
  </si>
  <si>
    <t>Die Ring</t>
  </si>
  <si>
    <t>start position for sample</t>
    <phoneticPr fontId="1"/>
  </si>
  <si>
    <t>m</t>
    <phoneticPr fontId="1"/>
  </si>
  <si>
    <t>first sample quantity</t>
    <phoneticPr fontId="1"/>
  </si>
  <si>
    <t>after first sample quantity</t>
    <phoneticPr fontId="1"/>
  </si>
  <si>
    <t>1#Nhiệt độ đo khuôn = Nhiệt độ cài đặt - 20ﾟ±10ﾟ</t>
  </si>
  <si>
    <t>Ghi chú khuôn</t>
  </si>
  <si>
    <t>Thời gian ép dự kiến</t>
  </si>
  <si>
    <t>Áp suất RAM ban đầu</t>
  </si>
  <si>
    <t>Số que nhôm dự kiến</t>
  </si>
  <si>
    <t>Số billet thực tế</t>
  </si>
  <si>
    <t>Hướng nguyên vật liệu</t>
  </si>
  <si>
    <t>Tốc độ RAM</t>
    <phoneticPr fontId="1"/>
  </si>
  <si>
    <t>Nhiệt độ container</t>
  </si>
  <si>
    <t>Vị trí đo</t>
  </si>
  <si>
    <t>Phía khuôn</t>
  </si>
  <si>
    <t>Độ kéo dài</t>
  </si>
  <si>
    <t>Nhiệt độ nước làm mát</t>
  </si>
  <si>
    <t>Trước đùn</t>
  </si>
  <si>
    <t>Sau đùn</t>
  </si>
  <si>
    <t>Khác</t>
  </si>
  <si>
    <t>Khuôn ngâm kiềm</t>
  </si>
  <si>
    <t>Điều kiện ủ</t>
  </si>
  <si>
    <t>Tình trạng billet</t>
  </si>
  <si>
    <t>Rz</t>
  </si>
  <si>
    <t>Ngoại quan</t>
  </si>
  <si>
    <t>Bundle No.:</t>
  </si>
  <si>
    <t>Khối lượng (Kg)</t>
  </si>
  <si>
    <t>OK         NG</t>
  </si>
  <si>
    <t>Lot No.:</t>
  </si>
  <si>
    <t>Qty:</t>
  </si>
  <si>
    <t>Loại sản xuất</t>
  </si>
  <si>
    <t>Dấu khuôm</t>
  </si>
  <si>
    <t>Chiều dài (m)</t>
  </si>
  <si>
    <t>Chiều dài kéo (cm)</t>
  </si>
  <si>
    <t>1000/400mm</t>
  </si>
  <si>
    <t>Phía đuôi</t>
  </si>
  <si>
    <t>Xác nhận sản phẩm:</t>
  </si>
  <si>
    <t>Ghi chú:</t>
  </si>
  <si>
    <t>Ngày đùn dự kiến:</t>
  </si>
  <si>
    <t>Người tạo phiếu:</t>
  </si>
  <si>
    <t>Ngày tạo phiếu:</t>
  </si>
  <si>
    <t>STT</t>
  </si>
  <si>
    <t>Thời gian chu kỳ xả billet</t>
  </si>
  <si>
    <t>Sub initial hight/ initial hight</t>
  </si>
  <si>
    <t>nBm</t>
  </si>
  <si>
    <t>Yes         No</t>
  </si>
  <si>
    <t>Chiều dài Billet</t>
  </si>
  <si>
    <t>Kích thước billet</t>
  </si>
  <si>
    <t>Lưu ý ：Khi nhiệt độ cửa ra thấp hơn 530˚, vui lòng ghi lại dòng chữ "Nhiệt độ cửa ra thứ N thấp" trong ô lưu ý.</t>
  </si>
  <si>
    <t>Độ ngập sản phẩm trong bồn</t>
  </si>
  <si>
    <t>Chiều dài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</si>
</sst>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 * #,##0_ ;_ * \-#,##0_ ;_ * &quot;-&quot;_ ;_ @_ "/>
    <numFmt numFmtId="165" formatCode="0.00_);[Red]\(0.00\)"/>
    <numFmt numFmtId="166" formatCode="0.00_ "/>
    <numFmt numFmtId="167" formatCode="0.00&quot;kg/m&quot;"/>
    <numFmt numFmtId="168" formatCode="#&quot;mm&quot;"/>
    <numFmt numFmtId="169" formatCode="0.0&quot;mm/s&quot;"/>
    <numFmt numFmtId="170" formatCode="#&quot;m/min&quot;"/>
    <numFmt numFmtId="171" formatCode="#&quot;℃&quot;"/>
    <numFmt numFmtId="172" formatCode="0.0&quot;%&quot;"/>
    <numFmt numFmtId="173" formatCode="#&quot; 根&quot;"/>
    <numFmt numFmtId="174" formatCode="0.0&quot; m&quot;"/>
    <numFmt numFmtId="175" formatCode="#&quot; mm&quot;"/>
    <numFmt numFmtId="176" formatCode="0_ "/>
    <numFmt numFmtId="177" formatCode="0.000_ "/>
    <numFmt numFmtId="178" formatCode="0.0&quot; mm&quot;"/>
    <numFmt numFmtId="179" formatCode="yy/mm/dd"/>
    <numFmt numFmtId="180" formatCode="0.0"/>
    <numFmt numFmtId="181" formatCode="#.0&quot;m&quot;"/>
    <numFmt numFmtId="182" formatCode="#&quot;min&quot;;;"/>
    <numFmt numFmtId="183" formatCode="0&quot; pic.&quot;;;"/>
    <numFmt numFmtId="184" formatCode="0.0&quot; h&quot;"/>
    <numFmt numFmtId="185" formatCode="#&quot; inch&quot;"/>
  </numFmts>
  <fonts count="4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ＭＳ 明朝"/>
      <family val="3"/>
      <charset val="128"/>
    </font>
    <font>
      <sz val="11"/>
      <name val="ＭＳ Ｐゴシック"/>
      <family val="2"/>
      <charset val="128"/>
    </font>
    <font>
      <sz val="14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2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i/>
      <sz val="14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26"/>
      <name val="Times New Roman"/>
      <family val="1"/>
    </font>
    <font>
      <sz val="14"/>
      <color indexed="8"/>
      <name val="Times New Roman"/>
      <family val="1"/>
    </font>
    <font>
      <sz val="20"/>
      <color indexed="8"/>
      <name val="Times New Roman"/>
      <family val="1"/>
    </font>
    <font>
      <b/>
      <sz val="14"/>
      <name val="Times New Roman"/>
      <family val="1"/>
    </font>
    <font>
      <b/>
      <sz val="36"/>
      <name val="Times New Roman"/>
      <family val="1"/>
    </font>
    <font>
      <b/>
      <sz val="16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i/>
      <sz val="36"/>
      <name val="Times New Roman"/>
      <family val="1"/>
    </font>
    <font>
      <sz val="28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6"/>
      <color indexed="8"/>
      <name val="Times New Roman"/>
      <family val="1"/>
    </font>
    <font>
      <b/>
      <sz val="30"/>
      <name val="Times New Roman"/>
      <family val="1"/>
    </font>
    <font>
      <sz val="12"/>
      <name val="Segoe UI"/>
      <family val="2"/>
    </font>
    <font>
      <sz val="18"/>
      <name val="Times New Roman"/>
      <family val="1"/>
    </font>
    <font>
      <sz val="12"/>
      <color theme="1"/>
      <name val="Segoe UI"/>
      <family val="2"/>
    </font>
    <font>
      <sz val="12"/>
      <color theme="1"/>
      <name val="ＭＳ Ｐゴシック"/>
      <family val="3"/>
      <charset val="128"/>
    </font>
    <font>
      <sz val="12"/>
      <color rgb="FF333333"/>
      <name val="メイリオ"/>
      <family val="3"/>
      <charset val="128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3" fillId="0" borderId="0"/>
  </cellStyleXfs>
  <cellXfs count="287">
    <xf numFmtId="0" fontId="0" fillId="0" borderId="0" xfId="0"/>
    <xf numFmtId="0" fontId="11" fillId="0" borderId="0" xfId="3" applyFont="1" applyFill="1" applyAlignment="1">
      <alignment vertical="center"/>
    </xf>
    <xf numFmtId="0" fontId="12" fillId="0" borderId="3" xfId="3" applyFont="1" applyFill="1" applyBorder="1" applyAlignment="1">
      <alignment horizontal="center" vertical="center"/>
    </xf>
    <xf numFmtId="0" fontId="11" fillId="0" borderId="4" xfId="3" applyFont="1" applyFill="1" applyBorder="1" applyAlignment="1">
      <alignment horizontal="right" vertical="center"/>
    </xf>
    <xf numFmtId="0" fontId="11" fillId="0" borderId="0" xfId="3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horizontal="center" vertical="center"/>
    </xf>
    <xf numFmtId="0" fontId="11" fillId="0" borderId="6" xfId="3" applyFont="1" applyFill="1" applyBorder="1" applyAlignment="1">
      <alignment vertical="center"/>
    </xf>
    <xf numFmtId="0" fontId="11" fillId="0" borderId="8" xfId="3" applyFont="1" applyFill="1" applyBorder="1" applyAlignment="1">
      <alignment horizontal="right" vertical="center"/>
    </xf>
    <xf numFmtId="0" fontId="11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horizontal="center" vertical="center"/>
    </xf>
    <xf numFmtId="0" fontId="11" fillId="0" borderId="9" xfId="3" applyFont="1" applyFill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7" fillId="0" borderId="0" xfId="3" applyFont="1" applyFill="1" applyBorder="1" applyAlignment="1">
      <alignment vertical="center"/>
    </xf>
    <xf numFmtId="0" fontId="11" fillId="2" borderId="0" xfId="3" applyFont="1" applyFill="1" applyBorder="1" applyAlignment="1">
      <alignment horizontal="center" vertical="center"/>
    </xf>
    <xf numFmtId="0" fontId="11" fillId="0" borderId="10" xfId="3" applyFont="1" applyFill="1" applyBorder="1" applyAlignment="1">
      <alignment vertical="center"/>
    </xf>
    <xf numFmtId="0" fontId="11" fillId="0" borderId="11" xfId="3" applyFont="1" applyFill="1" applyBorder="1" applyAlignment="1">
      <alignment vertical="center"/>
    </xf>
    <xf numFmtId="0" fontId="11" fillId="0" borderId="11" xfId="3" applyFont="1" applyFill="1" applyBorder="1" applyAlignment="1">
      <alignment horizontal="left" vertical="center"/>
    </xf>
    <xf numFmtId="0" fontId="11" fillId="0" borderId="12" xfId="3" applyFont="1" applyFill="1" applyBorder="1" applyAlignment="1">
      <alignment vertical="center"/>
    </xf>
    <xf numFmtId="0" fontId="11" fillId="0" borderId="14" xfId="3" applyFont="1" applyFill="1" applyBorder="1" applyAlignment="1">
      <alignment vertical="center"/>
    </xf>
    <xf numFmtId="0" fontId="11" fillId="0" borderId="14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11" fillId="0" borderId="16" xfId="3" applyFont="1" applyFill="1" applyBorder="1" applyAlignment="1">
      <alignment vertical="center"/>
    </xf>
    <xf numFmtId="0" fontId="11" fillId="0" borderId="17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22" fontId="11" fillId="0" borderId="0" xfId="3" applyNumberFormat="1" applyFont="1" applyFill="1" applyAlignment="1">
      <alignment vertical="center"/>
    </xf>
    <xf numFmtId="0" fontId="11" fillId="0" borderId="21" xfId="3" applyFont="1" applyFill="1" applyBorder="1" applyAlignment="1">
      <alignment vertical="center"/>
    </xf>
    <xf numFmtId="0" fontId="11" fillId="0" borderId="22" xfId="3" applyFont="1" applyFill="1" applyBorder="1" applyAlignment="1">
      <alignment vertical="center"/>
    </xf>
    <xf numFmtId="0" fontId="11" fillId="0" borderId="24" xfId="3" applyFont="1" applyFill="1" applyBorder="1" applyAlignment="1">
      <alignment vertical="center"/>
    </xf>
    <xf numFmtId="0" fontId="21" fillId="0" borderId="25" xfId="3" applyFont="1" applyFill="1" applyBorder="1" applyAlignment="1">
      <alignment vertical="center" wrapText="1"/>
    </xf>
    <xf numFmtId="0" fontId="21" fillId="0" borderId="0" xfId="3" applyFont="1" applyFill="1" applyBorder="1" applyAlignment="1">
      <alignment vertical="center" wrapText="1"/>
    </xf>
    <xf numFmtId="0" fontId="11" fillId="0" borderId="26" xfId="3" applyFont="1" applyFill="1" applyBorder="1" applyAlignment="1">
      <alignment vertical="center"/>
    </xf>
    <xf numFmtId="0" fontId="11" fillId="0" borderId="25" xfId="3" applyFont="1" applyFill="1" applyBorder="1" applyAlignment="1">
      <alignment vertical="center"/>
    </xf>
    <xf numFmtId="0" fontId="11" fillId="0" borderId="29" xfId="3" applyFont="1" applyFill="1" applyBorder="1" applyAlignment="1">
      <alignment vertical="center"/>
    </xf>
    <xf numFmtId="0" fontId="24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right" vertical="center"/>
    </xf>
    <xf numFmtId="0" fontId="25" fillId="0" borderId="0" xfId="3" applyFont="1" applyFill="1" applyBorder="1" applyAlignment="1">
      <alignment horizontal="center" vertical="center"/>
    </xf>
    <xf numFmtId="0" fontId="11" fillId="0" borderId="33" xfId="3" applyFont="1" applyFill="1" applyBorder="1" applyAlignment="1">
      <alignment vertical="center"/>
    </xf>
    <xf numFmtId="0" fontId="11" fillId="0" borderId="32" xfId="3" applyFont="1" applyFill="1" applyBorder="1" applyAlignment="1">
      <alignment horizontal="center" vertical="center"/>
    </xf>
    <xf numFmtId="0" fontId="11" fillId="0" borderId="18" xfId="3" applyFont="1" applyFill="1" applyBorder="1" applyAlignment="1">
      <alignment vertical="center"/>
    </xf>
    <xf numFmtId="0" fontId="11" fillId="0" borderId="40" xfId="3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 wrapText="1"/>
    </xf>
    <xf numFmtId="14" fontId="11" fillId="0" borderId="1" xfId="3" applyNumberFormat="1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45" xfId="0" applyFont="1" applyBorder="1" applyAlignment="1">
      <alignment vertical="center"/>
    </xf>
    <xf numFmtId="0" fontId="34" fillId="0" borderId="46" xfId="0" applyFont="1" applyBorder="1" applyAlignment="1">
      <alignment vertical="center"/>
    </xf>
    <xf numFmtId="0" fontId="34" fillId="0" borderId="47" xfId="0" applyFont="1" applyBorder="1" applyAlignment="1">
      <alignment vertical="center"/>
    </xf>
    <xf numFmtId="0" fontId="34" fillId="0" borderId="48" xfId="0" applyFont="1" applyBorder="1" applyAlignment="1">
      <alignment vertical="center"/>
    </xf>
    <xf numFmtId="0" fontId="34" fillId="0" borderId="49" xfId="0" applyFont="1" applyBorder="1" applyAlignment="1">
      <alignment vertical="center"/>
    </xf>
    <xf numFmtId="0" fontId="34" fillId="0" borderId="50" xfId="0" applyFont="1" applyBorder="1" applyAlignment="1">
      <alignment vertical="center"/>
    </xf>
    <xf numFmtId="179" fontId="34" fillId="0" borderId="49" xfId="0" applyNumberFormat="1" applyFont="1" applyBorder="1" applyAlignment="1">
      <alignment vertical="center"/>
    </xf>
    <xf numFmtId="0" fontId="35" fillId="0" borderId="49" xfId="0" applyFont="1" applyBorder="1" applyAlignment="1">
      <alignment vertical="center"/>
    </xf>
    <xf numFmtId="0" fontId="34" fillId="3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2" fillId="4" borderId="0" xfId="0" applyFont="1" applyFill="1" applyAlignment="1">
      <alignment vertical="center"/>
    </xf>
    <xf numFmtId="0" fontId="34" fillId="0" borderId="49" xfId="0" applyFont="1" applyBorder="1" applyAlignment="1">
      <alignment vertical="center" wrapText="1"/>
    </xf>
    <xf numFmtId="180" fontId="34" fillId="5" borderId="49" xfId="0" applyNumberFormat="1" applyFont="1" applyFill="1" applyBorder="1" applyAlignment="1">
      <alignment vertical="center"/>
    </xf>
    <xf numFmtId="180" fontId="34" fillId="0" borderId="49" xfId="0" applyNumberFormat="1" applyFont="1" applyBorder="1" applyAlignment="1">
      <alignment vertical="center"/>
    </xf>
    <xf numFmtId="0" fontId="34" fillId="0" borderId="51" xfId="0" applyFont="1" applyBorder="1" applyAlignment="1">
      <alignment vertical="center"/>
    </xf>
    <xf numFmtId="0" fontId="34" fillId="0" borderId="52" xfId="0" applyFont="1" applyBorder="1" applyAlignment="1">
      <alignment vertical="center"/>
    </xf>
    <xf numFmtId="0" fontId="34" fillId="0" borderId="53" xfId="0" applyFont="1" applyBorder="1" applyAlignment="1">
      <alignment vertical="center"/>
    </xf>
    <xf numFmtId="0" fontId="34" fillId="0" borderId="54" xfId="0" applyFont="1" applyBorder="1" applyAlignment="1">
      <alignment vertical="center"/>
    </xf>
    <xf numFmtId="0" fontId="34" fillId="0" borderId="55" xfId="0" applyFont="1" applyBorder="1" applyAlignment="1">
      <alignment vertical="center"/>
    </xf>
    <xf numFmtId="0" fontId="34" fillId="0" borderId="56" xfId="0" applyFont="1" applyBorder="1" applyAlignment="1">
      <alignment vertical="center"/>
    </xf>
    <xf numFmtId="176" fontId="38" fillId="0" borderId="0" xfId="0" applyNumberFormat="1" applyFont="1" applyBorder="1" applyAlignment="1">
      <alignment vertical="center" shrinkToFit="1"/>
    </xf>
    <xf numFmtId="0" fontId="37" fillId="0" borderId="0" xfId="0" applyFont="1" applyBorder="1" applyAlignment="1"/>
    <xf numFmtId="176" fontId="40" fillId="0" borderId="1" xfId="0" applyNumberFormat="1" applyFont="1" applyBorder="1" applyAlignment="1">
      <alignment vertical="center" shrinkToFit="1"/>
    </xf>
    <xf numFmtId="168" fontId="15" fillId="0" borderId="1" xfId="3" applyNumberFormat="1" applyFont="1" applyFill="1" applyBorder="1" applyAlignment="1">
      <alignment horizontal="center" vertical="center"/>
    </xf>
    <xf numFmtId="170" fontId="15" fillId="0" borderId="1" xfId="3" applyNumberFormat="1" applyFont="1" applyFill="1" applyBorder="1" applyAlignment="1">
      <alignment horizontal="center" vertical="center"/>
    </xf>
    <xf numFmtId="0" fontId="15" fillId="0" borderId="1" xfId="3" applyNumberFormat="1" applyFont="1" applyFill="1" applyBorder="1" applyAlignment="1">
      <alignment horizontal="center" vertical="center"/>
    </xf>
    <xf numFmtId="183" fontId="15" fillId="0" borderId="1" xfId="3" applyNumberFormat="1" applyFont="1" applyFill="1" applyBorder="1" applyAlignment="1">
      <alignment horizontal="center" vertical="center"/>
    </xf>
    <xf numFmtId="182" fontId="15" fillId="0" borderId="1" xfId="3" applyNumberFormat="1" applyFont="1" applyFill="1" applyBorder="1" applyAlignment="1">
      <alignment horizontal="center" vertical="center"/>
    </xf>
    <xf numFmtId="171" fontId="15" fillId="0" borderId="1" xfId="3" applyNumberFormat="1" applyFont="1" applyFill="1" applyBorder="1" applyAlignment="1">
      <alignment horizontal="center" vertical="center"/>
    </xf>
    <xf numFmtId="172" fontId="15" fillId="0" borderId="1" xfId="3" applyNumberFormat="1" applyFont="1" applyFill="1" applyBorder="1" applyAlignment="1">
      <alignment horizontal="center" vertical="center"/>
    </xf>
    <xf numFmtId="176" fontId="39" fillId="0" borderId="2" xfId="0" applyNumberFormat="1" applyFont="1" applyBorder="1" applyAlignment="1">
      <alignment vertical="center" shrinkToFit="1"/>
    </xf>
    <xf numFmtId="0" fontId="19" fillId="0" borderId="27" xfId="3" applyFont="1" applyFill="1" applyBorder="1" applyAlignment="1">
      <alignment vertical="center"/>
    </xf>
    <xf numFmtId="169" fontId="15" fillId="0" borderId="1" xfId="3" applyNumberFormat="1" applyFont="1" applyFill="1" applyBorder="1" applyAlignment="1">
      <alignment horizontal="center" vertical="center"/>
    </xf>
    <xf numFmtId="184" fontId="15" fillId="0" borderId="1" xfId="3" applyNumberFormat="1" applyFont="1" applyFill="1" applyBorder="1" applyAlignment="1">
      <alignment horizontal="center" vertical="center"/>
    </xf>
    <xf numFmtId="185" fontId="15" fillId="0" borderId="1" xfId="3" applyNumberFormat="1" applyFont="1" applyFill="1" applyBorder="1" applyAlignment="1">
      <alignment horizontal="center" vertical="center"/>
    </xf>
    <xf numFmtId="0" fontId="10" fillId="0" borderId="11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22" fillId="0" borderId="18" xfId="3" applyFont="1" applyFill="1" applyBorder="1" applyAlignment="1">
      <alignment horizontal="left" vertical="center"/>
    </xf>
    <xf numFmtId="0" fontId="11" fillId="0" borderId="8" xfId="3" applyFont="1" applyFill="1" applyBorder="1" applyAlignment="1">
      <alignment vertical="center"/>
    </xf>
    <xf numFmtId="0" fontId="11" fillId="0" borderId="5" xfId="3" applyFont="1" applyFill="1" applyBorder="1" applyAlignment="1">
      <alignment vertical="center"/>
    </xf>
    <xf numFmtId="0" fontId="19" fillId="0" borderId="58" xfId="3" applyFont="1" applyFill="1" applyBorder="1" applyAlignment="1">
      <alignment vertical="center" wrapText="1"/>
    </xf>
    <xf numFmtId="0" fontId="11" fillId="0" borderId="3" xfId="3" applyFont="1" applyFill="1" applyBorder="1" applyAlignment="1">
      <alignment vertical="center" wrapText="1"/>
    </xf>
    <xf numFmtId="0" fontId="11" fillId="0" borderId="0" xfId="3" applyFont="1" applyFill="1" applyBorder="1" applyAlignment="1">
      <alignment vertical="top"/>
    </xf>
    <xf numFmtId="0" fontId="11" fillId="0" borderId="62" xfId="3" applyFont="1" applyFill="1" applyBorder="1" applyAlignment="1">
      <alignment vertical="center"/>
    </xf>
    <xf numFmtId="177" fontId="11" fillId="0" borderId="30" xfId="3" applyNumberFormat="1" applyFont="1" applyFill="1" applyBorder="1" applyAlignment="1">
      <alignment horizontal="center" vertical="center"/>
    </xf>
    <xf numFmtId="0" fontId="33" fillId="0" borderId="7" xfId="3" applyFont="1" applyFill="1" applyBorder="1" applyAlignment="1">
      <alignment horizontal="center" vertical="center"/>
    </xf>
    <xf numFmtId="0" fontId="12" fillId="0" borderId="7" xfId="3" applyFont="1" applyFill="1" applyBorder="1" applyAlignment="1">
      <alignment horizontal="center" vertical="center"/>
    </xf>
    <xf numFmtId="0" fontId="12" fillId="0" borderId="29" xfId="3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11" fillId="0" borderId="27" xfId="3" applyFont="1" applyFill="1" applyBorder="1" applyAlignment="1">
      <alignment vertical="center"/>
    </xf>
    <xf numFmtId="0" fontId="11" fillId="0" borderId="43" xfId="3" applyFont="1" applyFill="1" applyBorder="1" applyAlignment="1">
      <alignment vertical="center"/>
    </xf>
    <xf numFmtId="0" fontId="18" fillId="0" borderId="27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center" vertical="center"/>
    </xf>
    <xf numFmtId="176" fontId="39" fillId="0" borderId="27" xfId="0" applyNumberFormat="1" applyFont="1" applyBorder="1" applyAlignment="1">
      <alignment vertical="center" shrinkToFit="1"/>
    </xf>
    <xf numFmtId="0" fontId="6" fillId="0" borderId="32" xfId="3" applyFont="1" applyFill="1" applyBorder="1" applyAlignment="1">
      <alignment horizontal="center" vertical="center"/>
    </xf>
    <xf numFmtId="0" fontId="15" fillId="0" borderId="32" xfId="3" applyFont="1" applyFill="1" applyBorder="1" applyAlignment="1">
      <alignment horizontal="center" vertical="center"/>
    </xf>
    <xf numFmtId="10" fontId="15" fillId="0" borderId="32" xfId="3" applyNumberFormat="1" applyFont="1" applyFill="1" applyBorder="1" applyAlignment="1">
      <alignment horizontal="center" vertical="center"/>
    </xf>
    <xf numFmtId="0" fontId="11" fillId="0" borderId="30" xfId="3" applyFont="1" applyFill="1" applyBorder="1" applyAlignment="1">
      <alignment vertical="center" wrapText="1"/>
    </xf>
    <xf numFmtId="0" fontId="11" fillId="0" borderId="58" xfId="3" applyFont="1" applyFill="1" applyBorder="1" applyAlignment="1">
      <alignment vertical="center"/>
    </xf>
    <xf numFmtId="0" fontId="21" fillId="0" borderId="39" xfId="3" applyFont="1" applyFill="1" applyBorder="1" applyAlignment="1">
      <alignment vertical="center" wrapText="1"/>
    </xf>
    <xf numFmtId="0" fontId="21" fillId="0" borderId="29" xfId="3" applyFont="1" applyFill="1" applyBorder="1" applyAlignment="1">
      <alignment vertical="center" wrapText="1"/>
    </xf>
    <xf numFmtId="0" fontId="11" fillId="0" borderId="20" xfId="3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1" fillId="0" borderId="7" xfId="3" applyFont="1" applyFill="1" applyBorder="1" applyAlignment="1">
      <alignment horizontal="center" vertical="center"/>
    </xf>
    <xf numFmtId="0" fontId="11" fillId="0" borderId="9" xfId="3" applyFont="1" applyFill="1" applyBorder="1" applyAlignment="1">
      <alignment horizontal="center" vertical="center"/>
    </xf>
    <xf numFmtId="176" fontId="40" fillId="0" borderId="3" xfId="0" applyNumberFormat="1" applyFont="1" applyBorder="1" applyAlignment="1">
      <alignment horizontal="center" vertical="center" shrinkToFit="1"/>
    </xf>
    <xf numFmtId="0" fontId="11" fillId="0" borderId="1" xfId="3" applyFont="1" applyFill="1" applyBorder="1" applyAlignment="1">
      <alignment vertical="center"/>
    </xf>
    <xf numFmtId="0" fontId="11" fillId="0" borderId="32" xfId="3" applyFont="1" applyFill="1" applyBorder="1" applyAlignment="1">
      <alignment vertical="center"/>
    </xf>
    <xf numFmtId="0" fontId="9" fillId="0" borderId="1" xfId="3" applyFont="1" applyFill="1" applyBorder="1" applyAlignment="1">
      <alignment vertical="center" wrapText="1"/>
    </xf>
    <xf numFmtId="0" fontId="11" fillId="0" borderId="19" xfId="3" applyFont="1" applyFill="1" applyBorder="1" applyAlignment="1">
      <alignment vertical="center"/>
    </xf>
    <xf numFmtId="0" fontId="11" fillId="0" borderId="57" xfId="3" applyFont="1" applyFill="1" applyBorder="1" applyAlignment="1">
      <alignment vertical="center"/>
    </xf>
    <xf numFmtId="0" fontId="11" fillId="0" borderId="7" xfId="3" applyFont="1" applyFill="1" applyBorder="1" applyAlignment="1">
      <alignment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15" xfId="3" applyFont="1" applyFill="1" applyBorder="1" applyAlignment="1">
      <alignment vertical="center"/>
    </xf>
    <xf numFmtId="0" fontId="11" fillId="0" borderId="27" xfId="3" applyFont="1" applyFill="1" applyBorder="1" applyAlignment="1">
      <alignment horizontal="center" vertical="center"/>
    </xf>
    <xf numFmtId="0" fontId="18" fillId="0" borderId="43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vertical="center"/>
    </xf>
    <xf numFmtId="0" fontId="11" fillId="0" borderId="7" xfId="3" applyFont="1" applyFill="1" applyBorder="1" applyAlignment="1">
      <alignment vertical="center"/>
    </xf>
    <xf numFmtId="0" fontId="11" fillId="0" borderId="62" xfId="3" applyFont="1" applyFill="1" applyBorder="1" applyAlignment="1">
      <alignment horizontal="center" vertical="center"/>
    </xf>
    <xf numFmtId="0" fontId="11" fillId="0" borderId="27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5" fillId="0" borderId="31" xfId="3" applyFont="1" applyFill="1" applyBorder="1" applyAlignment="1">
      <alignment horizontal="center" vertical="center"/>
    </xf>
    <xf numFmtId="0" fontId="11" fillId="0" borderId="7" xfId="3" applyFont="1" applyFill="1" applyBorder="1" applyAlignment="1">
      <alignment horizontal="center" vertical="center"/>
    </xf>
    <xf numFmtId="0" fontId="11" fillId="0" borderId="32" xfId="3" applyFont="1" applyFill="1" applyBorder="1" applyAlignment="1">
      <alignment vertical="center"/>
    </xf>
    <xf numFmtId="0" fontId="10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 wrapText="1"/>
    </xf>
    <xf numFmtId="167" fontId="11" fillId="0" borderId="0" xfId="3" applyNumberFormat="1" applyFont="1" applyFill="1" applyBorder="1" applyAlignment="1">
      <alignment horizontal="right" vertical="center"/>
    </xf>
    <xf numFmtId="164" fontId="12" fillId="0" borderId="0" xfId="3" applyNumberFormat="1" applyFont="1" applyFill="1" applyBorder="1" applyAlignment="1">
      <alignment horizontal="center" vertical="center"/>
    </xf>
    <xf numFmtId="166" fontId="11" fillId="0" borderId="0" xfId="3" applyNumberFormat="1" applyFont="1" applyFill="1" applyBorder="1" applyAlignment="1">
      <alignment horizontal="right" vertical="center"/>
    </xf>
    <xf numFmtId="165" fontId="11" fillId="0" borderId="0" xfId="3" applyNumberFormat="1" applyFont="1" applyFill="1" applyBorder="1" applyAlignment="1">
      <alignment horizontal="right" vertical="center"/>
    </xf>
    <xf numFmtId="0" fontId="19" fillId="0" borderId="0" xfId="3" applyFont="1" applyFill="1" applyBorder="1" applyAlignment="1">
      <alignment vertical="center" wrapText="1"/>
    </xf>
    <xf numFmtId="173" fontId="11" fillId="0" borderId="0" xfId="3" applyNumberFormat="1" applyFont="1" applyFill="1" applyBorder="1" applyAlignment="1">
      <alignment vertical="center"/>
    </xf>
    <xf numFmtId="0" fontId="6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center" vertical="center" wrapText="1"/>
    </xf>
    <xf numFmtId="0" fontId="26" fillId="0" borderId="0" xfId="3" applyFont="1" applyFill="1" applyBorder="1" applyAlignment="1">
      <alignment horizontal="center" vertical="center"/>
    </xf>
    <xf numFmtId="174" fontId="11" fillId="0" borderId="0" xfId="3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27" fillId="0" borderId="0" xfId="1" applyFont="1" applyFill="1" applyBorder="1" applyAlignment="1">
      <alignment horizontal="center" vertical="center" wrapText="1"/>
    </xf>
    <xf numFmtId="0" fontId="27" fillId="0" borderId="0" xfId="1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8" fillId="0" borderId="0" xfId="1" applyFont="1" applyFill="1" applyBorder="1" applyAlignment="1">
      <alignment horizontal="center" vertical="center" wrapText="1"/>
    </xf>
    <xf numFmtId="0" fontId="29" fillId="0" borderId="0" xfId="3" applyFont="1" applyFill="1" applyBorder="1" applyAlignment="1">
      <alignment vertical="center"/>
    </xf>
    <xf numFmtId="0" fontId="27" fillId="0" borderId="0" xfId="3" applyFont="1" applyFill="1" applyBorder="1" applyAlignment="1">
      <alignment horizontal="left" vertical="center"/>
    </xf>
    <xf numFmtId="0" fontId="11" fillId="0" borderId="0" xfId="1" applyFont="1" applyFill="1" applyBorder="1" applyAlignment="1">
      <alignment vertical="center" wrapText="1"/>
    </xf>
    <xf numFmtId="0" fontId="9" fillId="0" borderId="0" xfId="3" applyFont="1" applyFill="1" applyBorder="1" applyAlignment="1">
      <alignment horizontal="center" vertical="center"/>
    </xf>
    <xf numFmtId="0" fontId="29" fillId="0" borderId="0" xfId="1" applyFont="1" applyFill="1" applyBorder="1" applyAlignment="1">
      <alignment vertical="center" wrapText="1"/>
    </xf>
    <xf numFmtId="0" fontId="27" fillId="0" borderId="0" xfId="3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0" fontId="19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vertical="center" wrapText="1"/>
    </xf>
    <xf numFmtId="0" fontId="7" fillId="0" borderId="0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right" vertical="center"/>
    </xf>
    <xf numFmtId="176" fontId="39" fillId="0" borderId="34" xfId="0" applyNumberFormat="1" applyFont="1" applyBorder="1" applyAlignment="1">
      <alignment vertical="center" shrinkToFit="1"/>
    </xf>
    <xf numFmtId="0" fontId="15" fillId="0" borderId="18" xfId="3" applyFont="1" applyFill="1" applyBorder="1" applyAlignment="1">
      <alignment horizontal="center" vertical="center"/>
    </xf>
    <xf numFmtId="176" fontId="40" fillId="0" borderId="18" xfId="0" applyNumberFormat="1" applyFont="1" applyBorder="1" applyAlignment="1">
      <alignment vertical="center" shrinkToFit="1"/>
    </xf>
    <xf numFmtId="0" fontId="21" fillId="0" borderId="35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vertical="top"/>
    </xf>
    <xf numFmtId="0" fontId="14" fillId="0" borderId="27" xfId="3" applyFont="1" applyFill="1" applyBorder="1" applyAlignment="1">
      <alignment vertical="top"/>
    </xf>
    <xf numFmtId="0" fontId="14" fillId="0" borderId="5" xfId="3" applyFont="1" applyFill="1" applyBorder="1" applyAlignment="1">
      <alignment vertical="top"/>
    </xf>
    <xf numFmtId="0" fontId="14" fillId="0" borderId="7" xfId="3" applyFont="1" applyFill="1" applyBorder="1" applyAlignment="1">
      <alignment vertical="top"/>
    </xf>
    <xf numFmtId="178" fontId="11" fillId="0" borderId="0" xfId="3" applyNumberFormat="1" applyFont="1" applyFill="1" applyBorder="1" applyAlignment="1">
      <alignment horizontal="center" vertical="center"/>
    </xf>
    <xf numFmtId="0" fontId="21" fillId="0" borderId="0" xfId="3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 wrapText="1"/>
    </xf>
    <xf numFmtId="0" fontId="19" fillId="0" borderId="0" xfId="3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5" fillId="0" borderId="0" xfId="3" applyFont="1" applyFill="1" applyBorder="1" applyAlignment="1">
      <alignment vertical="center"/>
    </xf>
    <xf numFmtId="0" fontId="19" fillId="0" borderId="0" xfId="1" applyFont="1" applyFill="1" applyBorder="1" applyAlignment="1">
      <alignment vertical="center" wrapText="1"/>
    </xf>
    <xf numFmtId="0" fontId="20" fillId="0" borderId="0" xfId="3" applyFont="1" applyFill="1" applyBorder="1" applyAlignment="1">
      <alignment vertical="center"/>
    </xf>
    <xf numFmtId="0" fontId="11" fillId="0" borderId="0" xfId="3" applyNumberFormat="1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11" fillId="0" borderId="0" xfId="3" applyNumberFormat="1" applyFont="1" applyFill="1" applyBorder="1" applyAlignment="1">
      <alignment vertical="center" wrapText="1"/>
    </xf>
    <xf numFmtId="14" fontId="11" fillId="0" borderId="0" xfId="3" applyNumberFormat="1" applyFont="1" applyFill="1" applyBorder="1" applyAlignment="1">
      <alignment vertical="center"/>
    </xf>
    <xf numFmtId="177" fontId="10" fillId="0" borderId="0" xfId="3" applyNumberFormat="1" applyFont="1" applyFill="1" applyBorder="1" applyAlignment="1">
      <alignment vertical="center"/>
    </xf>
    <xf numFmtId="0" fontId="9" fillId="0" borderId="64" xfId="3" applyFont="1" applyFill="1" applyBorder="1" applyAlignment="1">
      <alignment horizontal="right" vertical="center" wrapText="1"/>
    </xf>
    <xf numFmtId="0" fontId="14" fillId="0" borderId="26" xfId="3" applyFont="1" applyFill="1" applyBorder="1" applyAlignment="1">
      <alignment vertical="center"/>
    </xf>
    <xf numFmtId="0" fontId="17" fillId="0" borderId="25" xfId="3" applyFont="1" applyFill="1" applyBorder="1" applyAlignment="1">
      <alignment vertical="center"/>
    </xf>
    <xf numFmtId="0" fontId="11" fillId="0" borderId="65" xfId="3" applyFont="1" applyFill="1" applyBorder="1" applyAlignment="1">
      <alignment vertical="center"/>
    </xf>
    <xf numFmtId="0" fontId="19" fillId="0" borderId="25" xfId="3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0" fontId="33" fillId="0" borderId="3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33" fillId="0" borderId="3" xfId="3" applyFont="1" applyFill="1" applyBorder="1" applyAlignment="1" applyProtection="1">
      <alignment horizontal="center" vertical="center"/>
      <protection locked="0"/>
    </xf>
    <xf numFmtId="0" fontId="33" fillId="0" borderId="2" xfId="3" applyFont="1" applyFill="1" applyBorder="1" applyAlignment="1">
      <alignment horizontal="center" vertical="center"/>
    </xf>
    <xf numFmtId="0" fontId="33" fillId="0" borderId="5" xfId="3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19" fillId="0" borderId="7" xfId="3" applyFont="1" applyFill="1" applyBorder="1" applyAlignment="1">
      <alignment horizontal="center" vertical="center"/>
    </xf>
    <xf numFmtId="0" fontId="11" fillId="0" borderId="19" xfId="3" applyFont="1" applyFill="1" applyBorder="1" applyAlignment="1">
      <alignment horizontal="center" vertical="center"/>
    </xf>
    <xf numFmtId="0" fontId="11" fillId="0" borderId="57" xfId="3" applyFont="1" applyFill="1" applyBorder="1" applyAlignment="1">
      <alignment horizontal="center" vertical="center"/>
    </xf>
    <xf numFmtId="175" fontId="15" fillId="0" borderId="32" xfId="3" applyNumberFormat="1" applyFont="1" applyFill="1" applyBorder="1" applyAlignment="1">
      <alignment horizontal="right" vertical="center"/>
    </xf>
    <xf numFmtId="0" fontId="22" fillId="0" borderId="32" xfId="3" applyFont="1" applyFill="1" applyBorder="1" applyAlignment="1">
      <alignment horizontal="center" vertical="center"/>
    </xf>
    <xf numFmtId="185" fontId="11" fillId="0" borderId="8" xfId="3" applyNumberFormat="1" applyFont="1" applyFill="1" applyBorder="1" applyAlignment="1">
      <alignment vertical="center"/>
    </xf>
    <xf numFmtId="0" fontId="15" fillId="0" borderId="27" xfId="3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167" fontId="11" fillId="0" borderId="30" xfId="3" applyNumberFormat="1" applyFont="1" applyFill="1" applyBorder="1" applyAlignment="1">
      <alignment horizontal="center" vertical="center"/>
    </xf>
    <xf numFmtId="181" fontId="11" fillId="0" borderId="17" xfId="3" applyNumberFormat="1" applyFont="1" applyFill="1" applyBorder="1" applyAlignment="1">
      <alignment horizontal="center" vertical="center"/>
    </xf>
    <xf numFmtId="0" fontId="11" fillId="0" borderId="6" xfId="3" applyFont="1" applyFill="1" applyBorder="1" applyAlignment="1">
      <alignment horizontal="center" vertical="center"/>
    </xf>
    <xf numFmtId="0" fontId="11" fillId="2" borderId="43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vertical="center"/>
    </xf>
    <xf numFmtId="0" fontId="11" fillId="0" borderId="32" xfId="3" applyFont="1" applyFill="1" applyBorder="1" applyAlignment="1">
      <alignment vertical="center"/>
    </xf>
    <xf numFmtId="0" fontId="9" fillId="0" borderId="1" xfId="3" applyFont="1" applyFill="1" applyBorder="1" applyAlignment="1">
      <alignment vertical="center" wrapText="1"/>
    </xf>
    <xf numFmtId="0" fontId="9" fillId="0" borderId="32" xfId="3" applyFont="1" applyFill="1" applyBorder="1" applyAlignment="1">
      <alignment vertical="center" wrapText="1"/>
    </xf>
    <xf numFmtId="0" fontId="14" fillId="0" borderId="1" xfId="3" applyFont="1" applyFill="1" applyBorder="1" applyAlignment="1">
      <alignment vertical="top"/>
    </xf>
    <xf numFmtId="0" fontId="14" fillId="0" borderId="32" xfId="3" applyFont="1" applyFill="1" applyBorder="1" applyAlignment="1">
      <alignment vertical="top"/>
    </xf>
    <xf numFmtId="0" fontId="11" fillId="0" borderId="37" xfId="3" applyFont="1" applyFill="1" applyBorder="1" applyAlignment="1">
      <alignment horizontal="center" vertical="center" wrapText="1"/>
    </xf>
    <xf numFmtId="0" fontId="11" fillId="0" borderId="30" xfId="3" applyFont="1" applyFill="1" applyBorder="1" applyAlignment="1">
      <alignment horizontal="center" vertical="center"/>
    </xf>
    <xf numFmtId="0" fontId="11" fillId="0" borderId="42" xfId="3" applyFont="1" applyFill="1" applyBorder="1" applyAlignment="1">
      <alignment horizontal="center" vertical="center"/>
    </xf>
    <xf numFmtId="0" fontId="11" fillId="0" borderId="62" xfId="3" applyFont="1" applyFill="1" applyBorder="1" applyAlignment="1">
      <alignment horizontal="center" vertical="center"/>
    </xf>
    <xf numFmtId="0" fontId="27" fillId="0" borderId="4" xfId="3" applyFont="1" applyFill="1" applyBorder="1" applyAlignment="1">
      <alignment horizontal="center" vertical="center" wrapText="1"/>
    </xf>
    <xf numFmtId="0" fontId="27" fillId="0" borderId="58" xfId="3" applyFont="1" applyFill="1" applyBorder="1" applyAlignment="1">
      <alignment horizontal="center" vertical="center" wrapText="1"/>
    </xf>
    <xf numFmtId="0" fontId="19" fillId="0" borderId="63" xfId="3" applyFont="1" applyFill="1" applyBorder="1" applyAlignment="1">
      <alignment horizontal="center" vertical="center" wrapText="1"/>
    </xf>
    <xf numFmtId="0" fontId="19" fillId="0" borderId="60" xfId="3" applyFont="1" applyFill="1" applyBorder="1" applyAlignment="1">
      <alignment horizontal="center" vertical="center" wrapText="1"/>
    </xf>
    <xf numFmtId="0" fontId="19" fillId="0" borderId="61" xfId="3" applyFont="1" applyFill="1" applyBorder="1" applyAlignment="1">
      <alignment horizontal="center" vertical="center" wrapText="1"/>
    </xf>
    <xf numFmtId="0" fontId="11" fillId="0" borderId="57" xfId="3" applyFont="1" applyFill="1" applyBorder="1" applyAlignment="1">
      <alignment vertical="center"/>
    </xf>
    <xf numFmtId="0" fontId="11" fillId="0" borderId="7" xfId="3" applyFont="1" applyFill="1" applyBorder="1" applyAlignment="1">
      <alignment vertical="center"/>
    </xf>
    <xf numFmtId="0" fontId="14" fillId="0" borderId="7" xfId="3" applyFont="1" applyFill="1" applyBorder="1" applyAlignment="1">
      <alignment vertical="top"/>
    </xf>
    <xf numFmtId="0" fontId="14" fillId="0" borderId="8" xfId="3" applyFont="1" applyFill="1" applyBorder="1" applyAlignment="1">
      <alignment vertical="top"/>
    </xf>
    <xf numFmtId="0" fontId="14" fillId="0" borderId="21" xfId="3" applyFont="1" applyFill="1" applyBorder="1" applyAlignment="1">
      <alignment horizontal="left" vertical="top"/>
    </xf>
    <xf numFmtId="0" fontId="14" fillId="0" borderId="22" xfId="3" applyFont="1" applyFill="1" applyBorder="1" applyAlignment="1">
      <alignment horizontal="left" vertical="top"/>
    </xf>
    <xf numFmtId="0" fontId="14" fillId="0" borderId="24" xfId="3" applyFont="1" applyFill="1" applyBorder="1" applyAlignment="1">
      <alignment horizontal="left" vertical="top"/>
    </xf>
    <xf numFmtId="0" fontId="14" fillId="0" borderId="25" xfId="3" applyFont="1" applyFill="1" applyBorder="1" applyAlignment="1">
      <alignment horizontal="left" vertical="top"/>
    </xf>
    <xf numFmtId="0" fontId="14" fillId="0" borderId="0" xfId="3" applyFont="1" applyFill="1" applyBorder="1" applyAlignment="1">
      <alignment horizontal="left" vertical="top"/>
    </xf>
    <xf numFmtId="0" fontId="14" fillId="0" borderId="26" xfId="3" applyFont="1" applyFill="1" applyBorder="1" applyAlignment="1">
      <alignment horizontal="left" vertical="top"/>
    </xf>
    <xf numFmtId="0" fontId="14" fillId="0" borderId="39" xfId="3" applyFont="1" applyFill="1" applyBorder="1" applyAlignment="1">
      <alignment horizontal="left" vertical="top"/>
    </xf>
    <xf numFmtId="0" fontId="14" fillId="0" borderId="29" xfId="3" applyFont="1" applyFill="1" applyBorder="1" applyAlignment="1">
      <alignment horizontal="left" vertical="top"/>
    </xf>
    <xf numFmtId="0" fontId="14" fillId="0" borderId="40" xfId="3" applyFont="1" applyFill="1" applyBorder="1" applyAlignment="1">
      <alignment horizontal="left" vertical="top"/>
    </xf>
    <xf numFmtId="0" fontId="11" fillId="0" borderId="59" xfId="3" applyFont="1" applyFill="1" applyBorder="1" applyAlignment="1">
      <alignment horizontal="center" vertical="center"/>
    </xf>
    <xf numFmtId="0" fontId="11" fillId="0" borderId="61" xfId="3" applyFont="1" applyFill="1" applyBorder="1" applyAlignment="1">
      <alignment horizontal="center" vertical="center"/>
    </xf>
    <xf numFmtId="0" fontId="30" fillId="0" borderId="36" xfId="3" applyFont="1" applyFill="1" applyBorder="1" applyAlignment="1">
      <alignment horizontal="center" vertical="center"/>
    </xf>
    <xf numFmtId="0" fontId="30" fillId="0" borderId="37" xfId="3" applyFont="1" applyFill="1" applyBorder="1" applyAlignment="1">
      <alignment horizontal="center" vertical="center"/>
    </xf>
    <xf numFmtId="0" fontId="30" fillId="0" borderId="38" xfId="3" applyFont="1" applyFill="1" applyBorder="1" applyAlignment="1">
      <alignment horizontal="center" vertical="center"/>
    </xf>
    <xf numFmtId="0" fontId="26" fillId="0" borderId="15" xfId="3" applyFont="1" applyFill="1" applyBorder="1" applyAlignment="1">
      <alignment vertical="center"/>
    </xf>
    <xf numFmtId="0" fontId="26" fillId="0" borderId="20" xfId="3" applyFont="1" applyFill="1" applyBorder="1" applyAlignment="1">
      <alignment vertical="center"/>
    </xf>
    <xf numFmtId="0" fontId="11" fillId="0" borderId="13" xfId="3" applyFont="1" applyFill="1" applyBorder="1" applyAlignment="1">
      <alignment horizontal="center" vertical="top"/>
    </xf>
    <xf numFmtId="0" fontId="11" fillId="0" borderId="41" xfId="3" applyFont="1" applyFill="1" applyBorder="1" applyAlignment="1">
      <alignment horizontal="center" vertical="top"/>
    </xf>
    <xf numFmtId="0" fontId="11" fillId="0" borderId="10" xfId="3" applyFont="1" applyFill="1" applyBorder="1" applyAlignment="1">
      <alignment horizontal="left" vertical="top" wrapText="1"/>
    </xf>
    <xf numFmtId="0" fontId="11" fillId="0" borderId="33" xfId="3" applyFont="1" applyFill="1" applyBorder="1" applyAlignment="1">
      <alignment horizontal="left" vertical="top" wrapText="1"/>
    </xf>
    <xf numFmtId="0" fontId="11" fillId="0" borderId="28" xfId="3" applyFont="1" applyFill="1" applyBorder="1" applyAlignment="1">
      <alignment horizontal="left" vertical="top" wrapText="1"/>
    </xf>
    <xf numFmtId="0" fontId="11" fillId="0" borderId="40" xfId="3" applyFont="1" applyFill="1" applyBorder="1" applyAlignment="1">
      <alignment horizontal="left" vertical="top" wrapText="1"/>
    </xf>
    <xf numFmtId="0" fontId="11" fillId="0" borderId="19" xfId="3" applyFont="1" applyFill="1" applyBorder="1" applyAlignment="1">
      <alignment vertical="center"/>
    </xf>
    <xf numFmtId="0" fontId="11" fillId="0" borderId="27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0" fontId="15" fillId="0" borderId="31" xfId="3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176" fontId="40" fillId="0" borderId="3" xfId="0" applyNumberFormat="1" applyFont="1" applyBorder="1" applyAlignment="1">
      <alignment horizontal="center" vertical="center" shrinkToFit="1"/>
    </xf>
    <xf numFmtId="176" fontId="40" fillId="0" borderId="31" xfId="0" applyNumberFormat="1" applyFont="1" applyBorder="1" applyAlignment="1">
      <alignment horizontal="center" vertical="center" shrinkToFit="1"/>
    </xf>
    <xf numFmtId="0" fontId="15" fillId="0" borderId="27" xfId="3" applyFont="1" applyFill="1" applyBorder="1" applyAlignment="1">
      <alignment horizontal="center" vertical="center"/>
    </xf>
    <xf numFmtId="0" fontId="15" fillId="0" borderId="5" xfId="3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16" fillId="0" borderId="6" xfId="3" applyFont="1" applyFill="1" applyBorder="1" applyAlignment="1">
      <alignment horizontal="center" vertical="center"/>
    </xf>
    <xf numFmtId="0" fontId="11" fillId="0" borderId="22" xfId="3" applyFont="1" applyFill="1" applyBorder="1" applyAlignment="1">
      <alignment horizontal="right"/>
    </xf>
    <xf numFmtId="0" fontId="11" fillId="0" borderId="24" xfId="3" applyFont="1" applyFill="1" applyBorder="1" applyAlignment="1">
      <alignment horizontal="right"/>
    </xf>
    <xf numFmtId="0" fontId="11" fillId="0" borderId="23" xfId="3" applyFont="1" applyFill="1" applyBorder="1" applyAlignment="1">
      <alignment horizontal="center" vertical="center"/>
    </xf>
    <xf numFmtId="0" fontId="11" fillId="0" borderId="44" xfId="3" applyFont="1" applyFill="1" applyBorder="1" applyAlignment="1">
      <alignment horizontal="center" vertical="center"/>
    </xf>
    <xf numFmtId="0" fontId="11" fillId="0" borderId="7" xfId="3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  <xf numFmtId="0" fontId="16" fillId="0" borderId="30" xfId="3" applyFont="1" applyFill="1" applyBorder="1" applyAlignment="1">
      <alignment horizontal="center" vertical="center"/>
    </xf>
    <xf numFmtId="0" fontId="31" fillId="0" borderId="66" xfId="3" applyFont="1" applyFill="1" applyBorder="1" applyAlignment="1">
      <alignment horizontal="center" vertical="center" wrapText="1"/>
    </xf>
    <xf numFmtId="0" fontId="31" fillId="0" borderId="37" xfId="3" applyFont="1" applyFill="1" applyBorder="1" applyAlignment="1">
      <alignment horizontal="center" vertical="center" wrapText="1"/>
    </xf>
    <xf numFmtId="0" fontId="11" fillId="2" borderId="68" xfId="3" applyFont="1" applyFill="1" applyBorder="1" applyAlignment="1">
      <alignment horizontal="center" vertical="center"/>
    </xf>
    <xf numFmtId="0" fontId="11" fillId="2" borderId="67" xfId="3" applyFont="1" applyFill="1" applyBorder="1" applyAlignment="1">
      <alignment horizontal="center" vertical="center"/>
    </xf>
    <xf numFmtId="0" fontId="11" fillId="2" borderId="69" xfId="3" applyFont="1" applyFill="1" applyBorder="1" applyAlignment="1">
      <alignment horizontal="center" vertical="center"/>
    </xf>
    <xf numFmtId="0" fontId="11" fillId="2" borderId="70" xfId="3" applyFont="1" applyFill="1" applyBorder="1" applyAlignment="1">
      <alignment horizontal="center" vertical="center"/>
    </xf>
  </cellXfs>
  <cellStyles count="6">
    <cellStyle name="Normal" xfId="0" builtinId="0"/>
    <cellStyle name="常规_副本◇押出指示書06-04-01" xfId="1" xr:uid="{00000000-0005-0000-0000-000001000000}"/>
    <cellStyle name="常规_量试判定表" xfId="2" xr:uid="{00000000-0005-0000-0000-000002000000}"/>
    <cellStyle name="常规_電子CXS10S-01分析表" xfId="3" xr:uid="{00000000-0005-0000-0000-000003000000}"/>
    <cellStyle name="未定義" xfId="4" xr:uid="{00000000-0005-0000-0000-000004000000}"/>
    <cellStyle name="標準_975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pageSetUpPr fitToPage="1"/>
  </sheetPr>
  <dimension ref="B1:Z156"/>
  <sheetViews>
    <sheetView tabSelected="1" view="pageBreakPreview" zoomScale="55" zoomScaleNormal="55" zoomScaleSheetLayoutView="55" workbookViewId="0">
      <selection activeCell="G11" sqref="G11"/>
    </sheetView>
  </sheetViews>
  <sheetFormatPr defaultColWidth="2.375" defaultRowHeight="18.75"/>
  <cols>
    <col min="1" max="1" width="9.625" style="1" customWidth="1"/>
    <col min="2" max="2" width="32.5" style="1" customWidth="1"/>
    <col min="3" max="3" width="22" style="1" customWidth="1"/>
    <col min="4" max="4" width="27.625" style="1" customWidth="1"/>
    <col min="5" max="5" width="20.875" style="1" customWidth="1"/>
    <col min="6" max="6" width="12" style="1" customWidth="1"/>
    <col min="7" max="7" width="9.875" style="1" bestFit="1" customWidth="1"/>
    <col min="8" max="8" width="14.625" style="1" bestFit="1" customWidth="1"/>
    <col min="9" max="9" width="17.375" style="1" bestFit="1" customWidth="1"/>
    <col min="10" max="10" width="20.75" style="1" bestFit="1" customWidth="1"/>
    <col min="11" max="11" width="14.25" style="1" bestFit="1" customWidth="1"/>
    <col min="12" max="12" width="13.125" style="1" bestFit="1" customWidth="1"/>
    <col min="13" max="13" width="13.25" style="1" customWidth="1"/>
    <col min="14" max="14" width="11.5" style="1" bestFit="1" customWidth="1"/>
    <col min="15" max="16" width="8.75" style="1" customWidth="1"/>
    <col min="17" max="17" width="23.375" style="1" customWidth="1"/>
    <col min="18" max="18" width="16.625" style="1" customWidth="1"/>
    <col min="19" max="19" width="14.375" style="1" bestFit="1" customWidth="1"/>
    <col min="20" max="71" width="8.75" style="1" customWidth="1"/>
    <col min="72" max="16384" width="2.375" style="1"/>
  </cols>
  <sheetData>
    <row r="1" spans="2:14" ht="38.25" customHeight="1" thickBot="1">
      <c r="B1" s="193"/>
      <c r="C1" s="281" t="s">
        <v>42</v>
      </c>
      <c r="D1" s="282"/>
      <c r="E1" s="282"/>
      <c r="F1" s="282"/>
      <c r="G1" s="282"/>
      <c r="H1" s="282"/>
      <c r="I1" s="282"/>
      <c r="J1" s="282"/>
      <c r="K1" s="282"/>
      <c r="L1" s="282"/>
      <c r="M1" s="274"/>
      <c r="N1" s="275"/>
    </row>
    <row r="2" spans="2:14" ht="26.25">
      <c r="B2" s="202" t="s">
        <v>130</v>
      </c>
      <c r="C2" s="201">
        <f>input!D18</f>
        <v>0</v>
      </c>
      <c r="D2" s="199" t="s">
        <v>128</v>
      </c>
      <c r="E2" s="200">
        <f>input!D8</f>
        <v>0</v>
      </c>
      <c r="F2" s="113"/>
      <c r="G2" s="113"/>
      <c r="H2" s="113"/>
      <c r="I2" s="94"/>
      <c r="J2" s="112"/>
      <c r="K2" s="2"/>
      <c r="L2" s="276"/>
      <c r="M2" s="277"/>
      <c r="N2" s="3"/>
    </row>
    <row r="3" spans="2:14" ht="24" thickBot="1">
      <c r="B3" s="203" t="s">
        <v>129</v>
      </c>
      <c r="C3" s="95">
        <f>input!D17</f>
        <v>0</v>
      </c>
      <c r="D3" s="95" t="s">
        <v>120</v>
      </c>
      <c r="E3" s="95">
        <f>input!D9</f>
        <v>0</v>
      </c>
      <c r="F3" s="115"/>
      <c r="G3" s="96"/>
      <c r="H3" s="115"/>
      <c r="I3" s="97"/>
      <c r="J3" s="6"/>
      <c r="K3" s="7"/>
      <c r="L3" s="278"/>
      <c r="M3" s="278"/>
      <c r="N3" s="8"/>
    </row>
    <row r="4" spans="2:14" ht="7.5" customHeight="1" thickBot="1">
      <c r="B4" s="34"/>
      <c r="C4" s="9"/>
      <c r="D4" s="9"/>
      <c r="E4" s="9"/>
      <c r="F4" s="10"/>
      <c r="G4" s="9"/>
      <c r="H4" s="9"/>
      <c r="I4" s="9"/>
      <c r="J4" s="9"/>
      <c r="K4" s="9"/>
      <c r="L4" s="9"/>
      <c r="M4" s="11"/>
      <c r="N4" s="194"/>
    </row>
    <row r="5" spans="2:14" ht="20.25">
      <c r="B5" s="262" t="s">
        <v>10</v>
      </c>
      <c r="C5" s="279">
        <f>input!D6</f>
        <v>0</v>
      </c>
      <c r="D5" s="279"/>
      <c r="E5" s="279"/>
      <c r="F5" s="280"/>
      <c r="G5" s="213" t="s">
        <v>5</v>
      </c>
      <c r="H5" s="204" t="str">
        <f>IF(input!D12="6N01","●","")</f>
        <v/>
      </c>
      <c r="I5" s="113" t="s">
        <v>6</v>
      </c>
      <c r="J5" s="133" t="s">
        <v>136</v>
      </c>
      <c r="K5" s="130" t="s">
        <v>39</v>
      </c>
      <c r="L5" s="214">
        <f>input!D13</f>
        <v>0</v>
      </c>
      <c r="M5" s="283" t="s">
        <v>140</v>
      </c>
      <c r="N5" s="284"/>
    </row>
    <row r="6" spans="2:14" ht="21" thickBot="1">
      <c r="B6" s="268"/>
      <c r="C6" s="270"/>
      <c r="D6" s="270"/>
      <c r="E6" s="270"/>
      <c r="F6" s="271"/>
      <c r="G6" s="212">
        <v>6061</v>
      </c>
      <c r="H6" s="205" t="str">
        <f>IF(input!D12="6061","●","")</f>
        <v/>
      </c>
      <c r="I6" s="132"/>
      <c r="J6" s="209">
        <f>input!D21</f>
        <v>0</v>
      </c>
      <c r="K6" s="207" t="s">
        <v>34</v>
      </c>
      <c r="L6" s="23">
        <f>ROUND(input!D14,2)</f>
        <v>0</v>
      </c>
      <c r="M6" s="285" t="str">
        <f>input!D11</f>
        <v>2.0</v>
      </c>
      <c r="N6" s="286"/>
    </row>
    <row r="7" spans="2:14" ht="20.25">
      <c r="B7" s="268" t="s">
        <v>11</v>
      </c>
      <c r="C7" s="270">
        <f>input!D7</f>
        <v>0</v>
      </c>
      <c r="D7" s="270"/>
      <c r="E7" s="270"/>
      <c r="F7" s="271"/>
      <c r="G7" s="212">
        <v>6063</v>
      </c>
      <c r="H7" s="205" t="str">
        <f>IF(input!D12="6063","●","")</f>
        <v/>
      </c>
      <c r="I7" s="132" t="s">
        <v>12</v>
      </c>
      <c r="J7" s="210" t="s">
        <v>137</v>
      </c>
      <c r="K7" s="207" t="s">
        <v>35</v>
      </c>
      <c r="L7" s="215">
        <f>input!D10*1</f>
        <v>0</v>
      </c>
      <c r="M7" s="217"/>
      <c r="N7" s="108" t="s">
        <v>0</v>
      </c>
    </row>
    <row r="8" spans="2:14" ht="19.5" thickBot="1">
      <c r="B8" s="269"/>
      <c r="C8" s="272"/>
      <c r="D8" s="272"/>
      <c r="E8" s="272"/>
      <c r="F8" s="273"/>
      <c r="G8" s="6" t="s">
        <v>8</v>
      </c>
      <c r="H8" s="206"/>
      <c r="I8" s="134"/>
      <c r="J8" s="211">
        <f>input!D31</f>
        <v>0</v>
      </c>
      <c r="K8" s="208" t="s">
        <v>134</v>
      </c>
      <c r="L8" s="216">
        <f>input!D15</f>
        <v>0</v>
      </c>
      <c r="M8" s="6"/>
      <c r="N8" s="88"/>
    </row>
    <row r="9" spans="2:14" s="9" customFormat="1" ht="6" customHeight="1">
      <c r="B9" s="34"/>
      <c r="N9" s="33"/>
    </row>
    <row r="10" spans="2:14" ht="17.25" customHeight="1" thickBot="1">
      <c r="B10" s="195"/>
      <c r="C10" s="9"/>
      <c r="D10" s="9"/>
      <c r="E10" s="9"/>
      <c r="F10" s="9"/>
      <c r="G10" s="14"/>
      <c r="H10" s="14"/>
      <c r="I10" s="14"/>
      <c r="J10" s="14"/>
      <c r="K10" s="14"/>
      <c r="L10" s="14"/>
      <c r="M10" s="9"/>
      <c r="N10" s="33"/>
    </row>
    <row r="11" spans="2:14" ht="33.75" customHeight="1" thickBot="1">
      <c r="B11" s="248" t="s">
        <v>41</v>
      </c>
      <c r="C11" s="249"/>
      <c r="D11" s="249"/>
      <c r="E11" s="250"/>
      <c r="F11" s="9"/>
      <c r="G11" s="14"/>
      <c r="H11" s="14"/>
      <c r="I11" s="14"/>
      <c r="J11" s="14"/>
      <c r="K11" s="14"/>
      <c r="L11" s="14"/>
      <c r="M11" s="9"/>
      <c r="N11" s="33"/>
    </row>
    <row r="12" spans="2:14" ht="26.25">
      <c r="B12" s="127" t="s">
        <v>15</v>
      </c>
      <c r="C12" s="111"/>
      <c r="D12" s="253" t="s">
        <v>40</v>
      </c>
      <c r="E12" s="254"/>
      <c r="F12" s="85" t="s">
        <v>94</v>
      </c>
      <c r="G12" s="16"/>
      <c r="H12" s="16"/>
      <c r="I12" s="16"/>
      <c r="J12" s="17"/>
      <c r="K12" s="17"/>
      <c r="L12" s="17"/>
      <c r="M12" s="18"/>
      <c r="N12" s="196"/>
    </row>
    <row r="13" spans="2:14" ht="26.25">
      <c r="B13" s="101" t="s">
        <v>14</v>
      </c>
      <c r="C13" s="44"/>
      <c r="D13" s="255">
        <f>input!D16</f>
        <v>0</v>
      </c>
      <c r="E13" s="256"/>
      <c r="F13" s="19"/>
      <c r="G13" s="19"/>
      <c r="H13" s="19"/>
      <c r="I13" s="19"/>
      <c r="J13" s="20"/>
      <c r="K13" s="20"/>
      <c r="L13" s="20"/>
      <c r="M13" s="125"/>
      <c r="N13" s="33"/>
    </row>
    <row r="14" spans="2:14" ht="27" thickBot="1">
      <c r="B14" s="102" t="s">
        <v>13</v>
      </c>
      <c r="C14" s="123"/>
      <c r="D14" s="257"/>
      <c r="E14" s="258"/>
      <c r="F14" s="86" t="s">
        <v>126</v>
      </c>
      <c r="G14" s="21"/>
      <c r="H14" s="22"/>
      <c r="I14" s="22"/>
      <c r="J14" s="9"/>
      <c r="K14" s="9"/>
      <c r="L14" s="9"/>
      <c r="M14" s="9"/>
      <c r="N14" s="33"/>
    </row>
    <row r="15" spans="2:14" ht="35.1" customHeight="1">
      <c r="B15" s="262" t="s">
        <v>16</v>
      </c>
      <c r="C15" s="263"/>
      <c r="D15" s="263" t="s">
        <v>17</v>
      </c>
      <c r="E15" s="264"/>
      <c r="F15" s="116"/>
      <c r="G15" s="114" t="s">
        <v>131</v>
      </c>
      <c r="H15" s="114" t="s">
        <v>122</v>
      </c>
      <c r="I15" s="114" t="s">
        <v>116</v>
      </c>
      <c r="J15" s="114" t="s">
        <v>123</v>
      </c>
      <c r="K15" s="23" t="s">
        <v>113</v>
      </c>
      <c r="L15" s="114" t="s">
        <v>121</v>
      </c>
      <c r="M15" s="24" t="s">
        <v>114</v>
      </c>
      <c r="N15" s="119" t="s">
        <v>38</v>
      </c>
    </row>
    <row r="16" spans="2:14" ht="35.1" customHeight="1">
      <c r="B16" s="103" t="s">
        <v>96</v>
      </c>
      <c r="C16" s="77" t="str">
        <f>input!I12</f>
        <v/>
      </c>
      <c r="D16" s="72" t="s">
        <v>18</v>
      </c>
      <c r="E16" s="104" t="s">
        <v>4</v>
      </c>
      <c r="F16" s="11"/>
      <c r="G16" s="114">
        <v>1</v>
      </c>
      <c r="H16" s="114"/>
      <c r="I16" s="114"/>
      <c r="J16" s="114"/>
      <c r="K16" s="118"/>
      <c r="L16" s="118"/>
      <c r="M16" s="114"/>
      <c r="N16" s="40"/>
    </row>
    <row r="17" spans="2:26" ht="35.1" customHeight="1">
      <c r="B17" s="103" t="s">
        <v>98</v>
      </c>
      <c r="C17" s="76">
        <f>input!D20</f>
        <v>0</v>
      </c>
      <c r="D17" s="72" t="s">
        <v>99</v>
      </c>
      <c r="E17" s="105"/>
      <c r="F17" s="11"/>
      <c r="G17" s="114">
        <v>2</v>
      </c>
      <c r="H17" s="114"/>
      <c r="I17" s="114"/>
      <c r="J17" s="114"/>
      <c r="K17" s="118"/>
      <c r="L17" s="118"/>
      <c r="M17" s="114"/>
      <c r="N17" s="40"/>
    </row>
    <row r="18" spans="2:26" ht="35.1" customHeight="1">
      <c r="B18" s="103" t="s">
        <v>20</v>
      </c>
      <c r="C18" s="74">
        <f>input!D24</f>
        <v>0</v>
      </c>
      <c r="D18" s="72" t="s">
        <v>32</v>
      </c>
      <c r="E18" s="105"/>
      <c r="F18" s="11"/>
      <c r="G18" s="114">
        <v>3</v>
      </c>
      <c r="H18" s="114"/>
      <c r="I18" s="114"/>
      <c r="J18" s="114"/>
      <c r="K18" s="118"/>
      <c r="L18" s="118"/>
      <c r="M18" s="114"/>
      <c r="N18" s="40"/>
      <c r="S18" s="9"/>
      <c r="T18" s="9"/>
      <c r="U18" s="9"/>
      <c r="V18" s="9"/>
      <c r="W18" s="9"/>
      <c r="X18" s="9"/>
      <c r="Y18" s="9"/>
      <c r="Z18" s="9"/>
    </row>
    <row r="19" spans="2:26" ht="35.1" customHeight="1">
      <c r="B19" s="103" t="s">
        <v>101</v>
      </c>
      <c r="C19" s="82">
        <f>input!D23</f>
        <v>0</v>
      </c>
      <c r="D19" s="72" t="s">
        <v>31</v>
      </c>
      <c r="E19" s="105"/>
      <c r="F19" s="11"/>
      <c r="G19" s="114">
        <v>4</v>
      </c>
      <c r="H19" s="114"/>
      <c r="I19" s="114"/>
      <c r="J19" s="114" t="s">
        <v>2</v>
      </c>
      <c r="K19" s="118"/>
      <c r="L19" s="118"/>
      <c r="M19" s="114"/>
      <c r="N19" s="40"/>
      <c r="S19" s="9"/>
      <c r="T19" s="9"/>
      <c r="U19" s="9"/>
      <c r="V19" s="9"/>
      <c r="W19" s="9"/>
      <c r="X19" s="9"/>
      <c r="Y19" s="9"/>
      <c r="Z19" s="9"/>
    </row>
    <row r="20" spans="2:26" ht="35.1" customHeight="1">
      <c r="B20" s="103" t="s">
        <v>29</v>
      </c>
      <c r="C20" s="78" t="str">
        <f>input!I13</f>
        <v>°-℃/m</v>
      </c>
      <c r="D20" s="72" t="s">
        <v>29</v>
      </c>
      <c r="E20" s="106"/>
      <c r="F20" s="11"/>
      <c r="G20" s="114">
        <v>5</v>
      </c>
      <c r="H20" s="114"/>
      <c r="I20" s="114"/>
      <c r="J20" s="114"/>
      <c r="K20" s="118"/>
      <c r="L20" s="118"/>
      <c r="M20" s="114"/>
      <c r="N20" s="40"/>
      <c r="S20" s="9"/>
      <c r="T20" s="9"/>
      <c r="U20" s="9"/>
      <c r="V20" s="9"/>
      <c r="W20" s="9"/>
      <c r="X20" s="9"/>
      <c r="Y20" s="9"/>
      <c r="Z20" s="9"/>
    </row>
    <row r="21" spans="2:26" ht="35.1" customHeight="1">
      <c r="B21" s="103" t="s">
        <v>26</v>
      </c>
      <c r="C21" s="73">
        <f>input!D22</f>
        <v>0</v>
      </c>
      <c r="D21" s="72" t="s">
        <v>28</v>
      </c>
      <c r="E21" s="105"/>
      <c r="F21" s="11"/>
      <c r="G21" s="114">
        <v>6</v>
      </c>
      <c r="H21" s="114"/>
      <c r="I21" s="114"/>
      <c r="J21" s="114"/>
      <c r="K21" s="118"/>
      <c r="L21" s="118"/>
      <c r="M21" s="114"/>
      <c r="N21" s="40"/>
      <c r="S21" s="9"/>
      <c r="U21" s="71"/>
      <c r="V21" s="71"/>
      <c r="W21" s="71"/>
      <c r="X21" s="9"/>
      <c r="Y21" s="9"/>
      <c r="Z21" s="9"/>
    </row>
    <row r="22" spans="2:26" ht="35.1" customHeight="1">
      <c r="B22" s="103" t="s">
        <v>30</v>
      </c>
      <c r="C22" s="78">
        <f>input!D27</f>
        <v>0</v>
      </c>
      <c r="D22" s="72" t="s">
        <v>30</v>
      </c>
      <c r="E22" s="105"/>
      <c r="F22" s="11"/>
      <c r="G22" s="114">
        <v>7</v>
      </c>
      <c r="H22" s="114"/>
      <c r="I22" s="114"/>
      <c r="J22" s="25"/>
      <c r="K22" s="118"/>
      <c r="L22" s="118"/>
      <c r="M22" s="114"/>
      <c r="N22" s="119"/>
      <c r="S22" s="9"/>
      <c r="U22" s="71"/>
      <c r="V22" s="71"/>
      <c r="W22" s="71"/>
      <c r="X22" s="9"/>
      <c r="Y22" s="9"/>
      <c r="Z22" s="9"/>
    </row>
    <row r="23" spans="2:26" ht="35.1" customHeight="1">
      <c r="B23" s="103" t="s">
        <v>105</v>
      </c>
      <c r="C23" s="79">
        <f>input!D29</f>
        <v>0</v>
      </c>
      <c r="D23" s="72" t="s">
        <v>27</v>
      </c>
      <c r="E23" s="105"/>
      <c r="F23" s="11"/>
      <c r="G23" s="114">
        <v>8</v>
      </c>
      <c r="H23" s="118"/>
      <c r="I23" s="118"/>
      <c r="J23" s="118"/>
      <c r="K23" s="118"/>
      <c r="L23" s="118"/>
      <c r="M23" s="118"/>
      <c r="N23" s="119"/>
      <c r="S23" s="9"/>
      <c r="U23" s="71"/>
      <c r="V23" s="71"/>
      <c r="W23" s="71"/>
      <c r="X23" s="9"/>
      <c r="Y23" s="9"/>
      <c r="Z23" s="9"/>
    </row>
    <row r="24" spans="2:26" ht="35.1" customHeight="1">
      <c r="B24" s="103" t="s">
        <v>21</v>
      </c>
      <c r="C24" s="83">
        <f>input!D28</f>
        <v>0</v>
      </c>
      <c r="D24" s="72" t="s">
        <v>21</v>
      </c>
      <c r="E24" s="104" t="s">
        <v>4</v>
      </c>
      <c r="F24" s="11"/>
      <c r="G24" s="114">
        <v>9</v>
      </c>
      <c r="H24" s="114"/>
      <c r="I24" s="114"/>
      <c r="J24" s="114"/>
      <c r="K24" s="118"/>
      <c r="L24" s="118"/>
      <c r="M24" s="114"/>
      <c r="N24" s="119"/>
      <c r="S24" s="9"/>
      <c r="U24" s="71"/>
      <c r="V24" s="71"/>
      <c r="W24" s="71"/>
      <c r="X24" s="9"/>
      <c r="Y24" s="9"/>
      <c r="Z24" s="9"/>
    </row>
    <row r="25" spans="2:26" ht="35.1" customHeight="1">
      <c r="B25" s="103" t="s">
        <v>22</v>
      </c>
      <c r="C25" s="75" t="str">
        <f>IF(input!D30&lt;&gt;"",input!D30,"Air")</f>
        <v>Air</v>
      </c>
      <c r="D25" s="72" t="s">
        <v>110</v>
      </c>
      <c r="E25" s="171" t="s">
        <v>135</v>
      </c>
      <c r="F25" s="11"/>
      <c r="G25" s="114">
        <v>10</v>
      </c>
      <c r="H25" s="114"/>
      <c r="I25" s="114"/>
      <c r="J25" s="25"/>
      <c r="K25" s="118"/>
      <c r="L25" s="118"/>
      <c r="M25" s="114"/>
      <c r="N25" s="119"/>
      <c r="S25" s="9"/>
      <c r="U25" s="71"/>
      <c r="V25" s="71"/>
      <c r="W25" s="71"/>
      <c r="X25" s="9"/>
      <c r="Y25" s="9"/>
      <c r="Z25" s="9"/>
    </row>
    <row r="26" spans="2:26" ht="35.1" customHeight="1">
      <c r="B26" s="103" t="s">
        <v>23</v>
      </c>
      <c r="C26" s="84">
        <f>input!D31</f>
        <v>0</v>
      </c>
      <c r="D26" s="72" t="s">
        <v>111</v>
      </c>
      <c r="E26" s="105">
        <f>input!D33</f>
        <v>0</v>
      </c>
      <c r="F26" s="11"/>
      <c r="G26" s="114">
        <v>11</v>
      </c>
      <c r="H26" s="118"/>
      <c r="I26" s="118"/>
      <c r="J26" s="118"/>
      <c r="K26" s="118"/>
      <c r="L26" s="118"/>
      <c r="M26" s="118"/>
      <c r="N26" s="119"/>
      <c r="S26" s="9"/>
      <c r="U26" s="71"/>
      <c r="V26" s="71"/>
      <c r="W26" s="71"/>
      <c r="X26" s="9"/>
      <c r="Y26" s="9"/>
      <c r="Z26" s="9"/>
    </row>
    <row r="27" spans="2:26" ht="35.1" customHeight="1">
      <c r="B27" s="103" t="s">
        <v>24</v>
      </c>
      <c r="C27" s="98">
        <f>input!D32</f>
        <v>0</v>
      </c>
      <c r="D27" s="72" t="s">
        <v>33</v>
      </c>
      <c r="E27" s="105">
        <f>input!D21</f>
        <v>0</v>
      </c>
      <c r="F27" s="11"/>
      <c r="G27" s="114">
        <v>12</v>
      </c>
      <c r="H27" s="118"/>
      <c r="I27" s="118"/>
      <c r="J27" s="118"/>
      <c r="K27" s="118"/>
      <c r="L27" s="118"/>
      <c r="M27" s="118"/>
      <c r="N27" s="119"/>
      <c r="S27" s="9"/>
      <c r="U27" s="71"/>
      <c r="V27" s="71"/>
      <c r="W27" s="71"/>
      <c r="X27" s="9"/>
      <c r="Y27" s="9"/>
      <c r="Z27" s="9"/>
    </row>
    <row r="28" spans="2:26" ht="35.1" customHeight="1" thickBot="1">
      <c r="B28" s="168" t="s">
        <v>25</v>
      </c>
      <c r="C28" s="169" t="str">
        <f>IF(C27=0,"","DR"&amp;MID(C27,2,4))</f>
        <v/>
      </c>
      <c r="D28" s="170" t="s">
        <v>112</v>
      </c>
      <c r="E28" s="171" t="s">
        <v>117</v>
      </c>
      <c r="F28" s="11"/>
      <c r="G28" s="114">
        <v>13</v>
      </c>
      <c r="H28" s="118"/>
      <c r="I28" s="118"/>
      <c r="J28" s="118"/>
      <c r="K28" s="118"/>
      <c r="L28" s="118"/>
      <c r="M28" s="118"/>
      <c r="N28" s="119"/>
      <c r="S28" s="9"/>
      <c r="U28" s="71"/>
      <c r="V28" s="71"/>
      <c r="W28" s="71"/>
      <c r="X28" s="9"/>
      <c r="Y28" s="9"/>
      <c r="Z28" s="9"/>
    </row>
    <row r="29" spans="2:26" ht="35.1" customHeight="1">
      <c r="B29" s="80" t="s">
        <v>115</v>
      </c>
      <c r="C29" s="117" t="s">
        <v>119</v>
      </c>
      <c r="D29" s="266" t="s">
        <v>118</v>
      </c>
      <c r="E29" s="267"/>
      <c r="F29" s="9"/>
      <c r="G29" s="114">
        <v>14</v>
      </c>
      <c r="H29" s="118"/>
      <c r="I29" s="118"/>
      <c r="J29" s="118"/>
      <c r="K29" s="118"/>
      <c r="L29" s="118"/>
      <c r="M29" s="118"/>
      <c r="N29" s="119"/>
      <c r="S29" s="9"/>
      <c r="U29" s="71"/>
      <c r="V29" s="71"/>
      <c r="W29" s="71"/>
      <c r="X29" s="9"/>
      <c r="Y29" s="9"/>
      <c r="Z29" s="9"/>
    </row>
    <row r="30" spans="2:26" ht="35.1" customHeight="1">
      <c r="B30" s="81"/>
      <c r="C30" s="118"/>
      <c r="D30" s="218"/>
      <c r="E30" s="219"/>
      <c r="F30" s="9"/>
      <c r="G30" s="114">
        <v>15</v>
      </c>
      <c r="H30" s="118"/>
      <c r="I30" s="118"/>
      <c r="J30" s="118"/>
      <c r="K30" s="118"/>
      <c r="L30" s="118"/>
      <c r="M30" s="118"/>
      <c r="N30" s="119"/>
      <c r="S30" s="9"/>
      <c r="U30" s="71"/>
      <c r="V30" s="71"/>
      <c r="W30" s="71"/>
      <c r="X30" s="9"/>
      <c r="Y30" s="9"/>
      <c r="Z30" s="9"/>
    </row>
    <row r="31" spans="2:26" ht="35.1" customHeight="1">
      <c r="B31" s="99"/>
      <c r="C31" s="118"/>
      <c r="D31" s="218"/>
      <c r="E31" s="219"/>
      <c r="F31" s="9"/>
      <c r="G31" s="114">
        <v>16</v>
      </c>
      <c r="H31" s="118"/>
      <c r="I31" s="118"/>
      <c r="J31" s="118"/>
      <c r="K31" s="118"/>
      <c r="L31" s="118"/>
      <c r="M31" s="118"/>
      <c r="N31" s="119"/>
      <c r="S31" s="9"/>
      <c r="U31" s="71"/>
      <c r="V31" s="71"/>
      <c r="W31" s="71"/>
      <c r="X31" s="9"/>
      <c r="Y31" s="9"/>
      <c r="Z31" s="9"/>
    </row>
    <row r="32" spans="2:26" ht="35.1" customHeight="1">
      <c r="B32" s="126"/>
      <c r="C32" s="120"/>
      <c r="D32" s="220"/>
      <c r="E32" s="221"/>
      <c r="F32" s="9"/>
      <c r="G32" s="114">
        <v>17</v>
      </c>
      <c r="H32" s="118"/>
      <c r="I32" s="118"/>
      <c r="J32" s="118"/>
      <c r="K32" s="118"/>
      <c r="L32" s="118"/>
      <c r="M32" s="118"/>
      <c r="N32" s="119"/>
      <c r="S32" s="9"/>
      <c r="U32" s="71"/>
      <c r="V32" s="71"/>
      <c r="W32" s="71"/>
      <c r="X32" s="9"/>
      <c r="Y32" s="9"/>
      <c r="Z32" s="9"/>
    </row>
    <row r="33" spans="2:26" ht="35.1" customHeight="1">
      <c r="B33" s="126"/>
      <c r="C33" s="120"/>
      <c r="D33" s="220"/>
      <c r="E33" s="221"/>
      <c r="F33" s="9"/>
      <c r="G33" s="114">
        <v>18</v>
      </c>
      <c r="H33" s="118"/>
      <c r="I33" s="118"/>
      <c r="J33" s="118"/>
      <c r="K33" s="118"/>
      <c r="L33" s="118"/>
      <c r="M33" s="118"/>
      <c r="N33" s="119"/>
      <c r="S33" s="9"/>
      <c r="U33" s="71"/>
      <c r="V33" s="71"/>
      <c r="W33" s="71"/>
      <c r="X33" s="9"/>
      <c r="Y33" s="9"/>
      <c r="Z33" s="9"/>
    </row>
    <row r="34" spans="2:26" ht="35.1" customHeight="1">
      <c r="B34" s="173"/>
      <c r="C34" s="172"/>
      <c r="D34" s="222"/>
      <c r="E34" s="223"/>
      <c r="F34" s="9"/>
      <c r="G34" s="114">
        <v>19</v>
      </c>
      <c r="H34" s="118"/>
      <c r="I34" s="118"/>
      <c r="J34" s="118"/>
      <c r="K34" s="118"/>
      <c r="L34" s="118"/>
      <c r="M34" s="118"/>
      <c r="N34" s="119"/>
      <c r="S34" s="9"/>
      <c r="U34" s="70"/>
      <c r="V34" s="70"/>
      <c r="W34" s="70"/>
      <c r="X34" s="9"/>
      <c r="Y34" s="9"/>
      <c r="Z34" s="9"/>
    </row>
    <row r="35" spans="2:26" ht="35.1" customHeight="1" thickBot="1">
      <c r="B35" s="174"/>
      <c r="C35" s="175"/>
      <c r="D35" s="235"/>
      <c r="E35" s="236"/>
      <c r="F35" s="9"/>
      <c r="G35" s="114">
        <v>20</v>
      </c>
      <c r="H35" s="118"/>
      <c r="I35" s="118"/>
      <c r="J35" s="118"/>
      <c r="K35" s="118"/>
      <c r="L35" s="118"/>
      <c r="M35" s="118"/>
      <c r="N35" s="119"/>
      <c r="S35" s="9"/>
      <c r="T35" s="9"/>
      <c r="U35" s="9"/>
      <c r="V35" s="9"/>
      <c r="W35" s="9"/>
      <c r="X35" s="9"/>
      <c r="Y35" s="9"/>
      <c r="Z35" s="9"/>
    </row>
    <row r="36" spans="2:26" ht="35.1" customHeight="1">
      <c r="B36" s="237" t="s">
        <v>127</v>
      </c>
      <c r="C36" s="238"/>
      <c r="D36" s="238"/>
      <c r="E36" s="239"/>
      <c r="F36" s="9"/>
      <c r="G36" s="114">
        <v>21</v>
      </c>
      <c r="H36" s="118"/>
      <c r="I36" s="118"/>
      <c r="J36" s="118"/>
      <c r="K36" s="118"/>
      <c r="L36" s="118"/>
      <c r="M36" s="118"/>
      <c r="N36" s="119"/>
      <c r="S36" s="9"/>
      <c r="T36" s="9"/>
      <c r="U36" s="9"/>
      <c r="V36" s="9"/>
      <c r="W36" s="9"/>
      <c r="X36" s="9"/>
      <c r="Y36" s="9"/>
    </row>
    <row r="37" spans="2:26" s="26" customFormat="1" ht="35.1" customHeight="1">
      <c r="B37" s="240"/>
      <c r="C37" s="241"/>
      <c r="D37" s="241"/>
      <c r="E37" s="242"/>
      <c r="F37" s="162"/>
      <c r="G37" s="114">
        <v>22</v>
      </c>
      <c r="H37" s="118"/>
      <c r="I37" s="118"/>
      <c r="J37" s="118"/>
      <c r="K37" s="118"/>
      <c r="L37" s="118"/>
      <c r="M37" s="118"/>
      <c r="N37" s="119"/>
    </row>
    <row r="38" spans="2:26" s="26" customFormat="1" ht="35.1" customHeight="1">
      <c r="B38" s="240"/>
      <c r="C38" s="241"/>
      <c r="D38" s="241"/>
      <c r="E38" s="242"/>
      <c r="F38" s="162"/>
      <c r="G38" s="114">
        <v>23</v>
      </c>
      <c r="H38" s="118"/>
      <c r="I38" s="118"/>
      <c r="J38" s="118"/>
      <c r="K38" s="118"/>
      <c r="L38" s="118"/>
      <c r="M38" s="118"/>
      <c r="N38" s="119"/>
    </row>
    <row r="39" spans="2:26" s="26" customFormat="1" ht="35.1" customHeight="1">
      <c r="B39" s="240"/>
      <c r="C39" s="241"/>
      <c r="D39" s="241"/>
      <c r="E39" s="242"/>
      <c r="F39" s="162"/>
      <c r="G39" s="114">
        <v>24</v>
      </c>
      <c r="H39" s="118"/>
      <c r="I39" s="118"/>
      <c r="J39" s="118"/>
      <c r="K39" s="118"/>
      <c r="L39" s="118"/>
      <c r="M39" s="118"/>
      <c r="N39" s="119"/>
    </row>
    <row r="40" spans="2:26" s="26" customFormat="1" ht="35.1" customHeight="1">
      <c r="B40" s="240"/>
      <c r="C40" s="241"/>
      <c r="D40" s="241"/>
      <c r="E40" s="242"/>
      <c r="F40" s="162"/>
      <c r="G40" s="114">
        <v>25</v>
      </c>
      <c r="H40" s="118"/>
      <c r="I40" s="118"/>
      <c r="J40" s="118"/>
      <c r="K40" s="118"/>
      <c r="L40" s="118"/>
      <c r="M40" s="118"/>
      <c r="N40" s="119"/>
    </row>
    <row r="41" spans="2:26" s="26" customFormat="1" ht="35.1" customHeight="1">
      <c r="B41" s="240"/>
      <c r="C41" s="241"/>
      <c r="D41" s="241"/>
      <c r="E41" s="242"/>
      <c r="F41" s="162"/>
      <c r="G41" s="114">
        <v>26</v>
      </c>
      <c r="H41" s="118"/>
      <c r="I41" s="118"/>
      <c r="J41" s="118"/>
      <c r="K41" s="118"/>
      <c r="L41" s="118"/>
      <c r="M41" s="118"/>
      <c r="N41" s="119"/>
    </row>
    <row r="42" spans="2:26" ht="35.1" customHeight="1">
      <c r="B42" s="240"/>
      <c r="C42" s="241"/>
      <c r="D42" s="241"/>
      <c r="E42" s="242"/>
      <c r="F42" s="9"/>
      <c r="G42" s="114">
        <v>27</v>
      </c>
      <c r="H42" s="118"/>
      <c r="I42" s="118"/>
      <c r="J42" s="118"/>
      <c r="K42" s="118"/>
      <c r="L42" s="118"/>
      <c r="M42" s="118"/>
      <c r="N42" s="119"/>
    </row>
    <row r="43" spans="2:26" ht="35.1" customHeight="1">
      <c r="B43" s="240"/>
      <c r="C43" s="241"/>
      <c r="D43" s="241"/>
      <c r="E43" s="242"/>
      <c r="F43" s="9"/>
      <c r="G43" s="114">
        <v>28</v>
      </c>
      <c r="H43" s="118"/>
      <c r="I43" s="118"/>
      <c r="J43" s="118"/>
      <c r="K43" s="118"/>
      <c r="L43" s="118"/>
      <c r="M43" s="118"/>
      <c r="N43" s="119"/>
    </row>
    <row r="44" spans="2:26" ht="35.1" customHeight="1">
      <c r="B44" s="240"/>
      <c r="C44" s="241"/>
      <c r="D44" s="241"/>
      <c r="E44" s="242"/>
      <c r="F44" s="9"/>
      <c r="G44" s="114">
        <v>29</v>
      </c>
      <c r="H44" s="118"/>
      <c r="I44" s="118"/>
      <c r="J44" s="118"/>
      <c r="K44" s="118"/>
      <c r="L44" s="118"/>
      <c r="M44" s="118"/>
      <c r="N44" s="119"/>
    </row>
    <row r="45" spans="2:26" ht="35.1" customHeight="1">
      <c r="B45" s="240"/>
      <c r="C45" s="241"/>
      <c r="D45" s="241"/>
      <c r="E45" s="242"/>
      <c r="F45" s="9"/>
      <c r="G45" s="114">
        <v>30</v>
      </c>
      <c r="H45" s="118"/>
      <c r="I45" s="118"/>
      <c r="J45" s="118"/>
      <c r="K45" s="118"/>
      <c r="L45" s="118"/>
      <c r="M45" s="118"/>
      <c r="N45" s="119"/>
    </row>
    <row r="46" spans="2:26" ht="35.1" customHeight="1">
      <c r="B46" s="240"/>
      <c r="C46" s="241"/>
      <c r="D46" s="241"/>
      <c r="E46" s="242"/>
      <c r="F46" s="9"/>
      <c r="G46" s="114">
        <v>31</v>
      </c>
      <c r="H46" s="118"/>
      <c r="I46" s="118"/>
      <c r="J46" s="118"/>
      <c r="K46" s="118"/>
      <c r="L46" s="118"/>
      <c r="M46" s="118"/>
      <c r="N46" s="119"/>
    </row>
    <row r="47" spans="2:26" ht="35.1" customHeight="1">
      <c r="B47" s="240"/>
      <c r="C47" s="241"/>
      <c r="D47" s="241"/>
      <c r="E47" s="242"/>
      <c r="F47" s="124"/>
      <c r="G47" s="114">
        <v>32</v>
      </c>
      <c r="H47" s="118"/>
      <c r="I47" s="118"/>
      <c r="J47" s="118"/>
      <c r="K47" s="118"/>
      <c r="L47" s="118"/>
      <c r="M47" s="118"/>
      <c r="N47" s="119"/>
      <c r="U47" s="27"/>
    </row>
    <row r="48" spans="2:26" ht="35.1" customHeight="1">
      <c r="B48" s="240"/>
      <c r="C48" s="241"/>
      <c r="D48" s="241"/>
      <c r="E48" s="242"/>
      <c r="F48" s="124"/>
      <c r="G48" s="114">
        <v>33</v>
      </c>
      <c r="H48" s="118"/>
      <c r="I48" s="118"/>
      <c r="J48" s="118"/>
      <c r="K48" s="118"/>
      <c r="L48" s="118"/>
      <c r="M48" s="118"/>
      <c r="N48" s="119"/>
      <c r="U48" s="27"/>
    </row>
    <row r="49" spans="2:21" ht="35.1" customHeight="1" thickBot="1">
      <c r="B49" s="243"/>
      <c r="C49" s="244"/>
      <c r="D49" s="244"/>
      <c r="E49" s="245"/>
      <c r="F49" s="124"/>
      <c r="G49" s="114">
        <v>34</v>
      </c>
      <c r="H49" s="118"/>
      <c r="I49" s="118"/>
      <c r="J49" s="118"/>
      <c r="K49" s="118"/>
      <c r="L49" s="118"/>
      <c r="M49" s="118"/>
      <c r="N49" s="119"/>
      <c r="U49" s="27"/>
    </row>
    <row r="50" spans="2:21" ht="14.25" customHeight="1" thickBot="1">
      <c r="B50" s="34"/>
      <c r="C50" s="9"/>
      <c r="D50" s="9"/>
      <c r="E50" s="21"/>
      <c r="F50" s="21"/>
      <c r="G50" s="87"/>
      <c r="H50" s="41"/>
      <c r="I50" s="41"/>
      <c r="J50" s="41"/>
      <c r="K50" s="41"/>
      <c r="L50" s="41"/>
      <c r="M50" s="15"/>
      <c r="N50" s="39"/>
    </row>
    <row r="51" spans="2:21" ht="24.95" customHeight="1" thickBot="1">
      <c r="B51" s="265" t="s">
        <v>36</v>
      </c>
      <c r="C51" s="225" t="s">
        <v>124</v>
      </c>
      <c r="D51" s="226"/>
      <c r="E51" s="227"/>
      <c r="F51" s="228" t="s">
        <v>139</v>
      </c>
      <c r="G51" s="230" t="s">
        <v>95</v>
      </c>
      <c r="H51" s="231"/>
      <c r="I51" s="232"/>
      <c r="J51" s="224" t="s">
        <v>102</v>
      </c>
      <c r="K51" s="224"/>
      <c r="L51" s="224"/>
      <c r="M51" s="246" t="s">
        <v>106</v>
      </c>
      <c r="N51" s="247"/>
    </row>
    <row r="52" spans="2:21" ht="24.95" customHeight="1">
      <c r="B52" s="260"/>
      <c r="C52" s="132" t="s">
        <v>19</v>
      </c>
      <c r="D52" s="132" t="s">
        <v>37</v>
      </c>
      <c r="E52" s="132" t="s">
        <v>9</v>
      </c>
      <c r="F52" s="229"/>
      <c r="G52" s="251" t="s">
        <v>132</v>
      </c>
      <c r="H52" s="252"/>
      <c r="I52" s="90"/>
      <c r="J52" s="93" t="s">
        <v>103</v>
      </c>
      <c r="K52" s="91" t="s">
        <v>104</v>
      </c>
      <c r="L52" s="107" t="s">
        <v>125</v>
      </c>
      <c r="M52" s="100" t="s">
        <v>107</v>
      </c>
      <c r="N52" s="108"/>
    </row>
    <row r="53" spans="2:21" ht="24.95" customHeight="1">
      <c r="B53" s="131" t="s">
        <v>3</v>
      </c>
      <c r="C53" s="132"/>
      <c r="D53" s="128"/>
      <c r="E53" s="128"/>
      <c r="F53" s="135"/>
      <c r="G53" s="259" t="s">
        <v>97</v>
      </c>
      <c r="H53" s="218"/>
      <c r="I53" s="119"/>
      <c r="J53" s="121" t="s">
        <v>107</v>
      </c>
      <c r="K53" s="118"/>
      <c r="L53" s="45"/>
      <c r="M53" s="99" t="s">
        <v>108</v>
      </c>
      <c r="N53" s="119"/>
    </row>
    <row r="54" spans="2:21" ht="24.95" customHeight="1" thickBot="1">
      <c r="B54" s="131" t="s">
        <v>1</v>
      </c>
      <c r="C54" s="132"/>
      <c r="D54" s="128"/>
      <c r="E54" s="128"/>
      <c r="F54" s="135"/>
      <c r="G54" s="259" t="s">
        <v>100</v>
      </c>
      <c r="H54" s="218"/>
      <c r="I54" s="119"/>
      <c r="J54" s="122" t="s">
        <v>108</v>
      </c>
      <c r="K54" s="123"/>
      <c r="L54" s="7"/>
      <c r="M54" s="89" t="s">
        <v>109</v>
      </c>
      <c r="N54" s="88"/>
    </row>
    <row r="55" spans="2:21" ht="24.95" customHeight="1" thickBot="1">
      <c r="B55" s="260" t="s">
        <v>36</v>
      </c>
      <c r="C55" s="261" t="s">
        <v>7</v>
      </c>
      <c r="D55" s="261"/>
      <c r="E55" s="261"/>
      <c r="F55" s="135"/>
      <c r="G55" s="233" t="s">
        <v>133</v>
      </c>
      <c r="H55" s="234"/>
      <c r="I55" s="88"/>
      <c r="J55" s="9"/>
      <c r="K55" s="9"/>
      <c r="L55" s="9"/>
      <c r="M55" s="9"/>
      <c r="N55" s="33"/>
    </row>
    <row r="56" spans="2:21" ht="24.95" customHeight="1">
      <c r="B56" s="260"/>
      <c r="C56" s="132" t="s">
        <v>19</v>
      </c>
      <c r="D56" s="132" t="s">
        <v>37</v>
      </c>
      <c r="E56" s="132" t="s">
        <v>9</v>
      </c>
      <c r="F56" s="135"/>
      <c r="G56" s="9"/>
      <c r="H56" s="9"/>
      <c r="I56" s="9"/>
      <c r="J56" s="9"/>
      <c r="K56" s="9"/>
      <c r="L56" s="9"/>
      <c r="M56" s="9"/>
      <c r="N56" s="33"/>
    </row>
    <row r="57" spans="2:21" ht="24.95" customHeight="1">
      <c r="B57" s="131" t="s">
        <v>3</v>
      </c>
      <c r="C57" s="132"/>
      <c r="D57" s="128"/>
      <c r="E57" s="128"/>
      <c r="F57" s="135"/>
      <c r="G57" s="9"/>
      <c r="H57" s="9"/>
      <c r="I57" s="92"/>
      <c r="J57" s="92"/>
      <c r="K57" s="9"/>
      <c r="L57" s="9"/>
      <c r="M57" s="9"/>
      <c r="N57" s="33"/>
    </row>
    <row r="58" spans="2:21" ht="24.95" customHeight="1" thickBot="1">
      <c r="B58" s="6" t="s">
        <v>1</v>
      </c>
      <c r="C58" s="134"/>
      <c r="D58" s="129"/>
      <c r="E58" s="129"/>
      <c r="F58" s="88"/>
      <c r="G58" s="9"/>
      <c r="H58" s="9"/>
      <c r="I58" s="92"/>
      <c r="J58" s="92"/>
      <c r="K58" s="9"/>
      <c r="L58" s="9"/>
      <c r="M58" s="9"/>
      <c r="N58" s="33"/>
    </row>
    <row r="59" spans="2:21" ht="21.95" customHeight="1" thickBot="1">
      <c r="B59" s="197" t="s">
        <v>138</v>
      </c>
      <c r="C59" s="9"/>
      <c r="D59" s="9"/>
      <c r="E59" s="198"/>
      <c r="F59" s="9"/>
      <c r="G59" s="9"/>
      <c r="H59" s="9"/>
      <c r="I59" s="9"/>
      <c r="J59" s="9"/>
      <c r="K59" s="9"/>
      <c r="L59" s="9"/>
      <c r="M59" s="9"/>
      <c r="N59" s="33"/>
    </row>
    <row r="60" spans="2:21" ht="21.95" customHeight="1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0"/>
    </row>
    <row r="61" spans="2:21" ht="30" customHeight="1">
      <c r="B61" s="31"/>
      <c r="C61" s="32"/>
      <c r="D61" s="9"/>
      <c r="E61" s="32"/>
      <c r="F61" s="9"/>
      <c r="G61" s="9"/>
      <c r="H61" s="9"/>
      <c r="I61" s="9"/>
      <c r="J61" s="9"/>
      <c r="K61" s="9"/>
      <c r="L61" s="9"/>
      <c r="M61" s="9"/>
      <c r="N61" s="33"/>
    </row>
    <row r="62" spans="2:21" ht="30" customHeight="1">
      <c r="B62" s="31"/>
      <c r="C62" s="32"/>
      <c r="D62" s="32"/>
      <c r="E62" s="32"/>
      <c r="F62" s="9"/>
      <c r="G62" s="9"/>
      <c r="H62" s="9"/>
      <c r="I62" s="9"/>
      <c r="J62" s="9"/>
      <c r="K62" s="9"/>
      <c r="L62" s="9"/>
      <c r="M62" s="9"/>
      <c r="N62" s="33"/>
    </row>
    <row r="63" spans="2:21" ht="30" customHeight="1" thickBot="1">
      <c r="B63" s="109"/>
      <c r="C63" s="110"/>
      <c r="D63" s="110"/>
      <c r="E63" s="110"/>
      <c r="F63" s="35"/>
      <c r="G63" s="35"/>
      <c r="H63" s="35"/>
      <c r="I63" s="35"/>
      <c r="J63" s="35"/>
      <c r="K63" s="35"/>
      <c r="L63" s="35"/>
      <c r="M63" s="35"/>
      <c r="N63" s="42"/>
    </row>
    <row r="64" spans="2:21" ht="30" customHeight="1">
      <c r="B64" s="31"/>
      <c r="C64" s="32"/>
      <c r="D64" s="32"/>
      <c r="E64" s="32"/>
      <c r="F64" s="9"/>
      <c r="G64" s="9"/>
      <c r="H64" s="9"/>
      <c r="I64" s="9"/>
      <c r="J64" s="9"/>
      <c r="K64" s="9"/>
      <c r="L64" s="9"/>
      <c r="M64" s="9"/>
      <c r="N64" s="37"/>
    </row>
    <row r="65" spans="2:16" ht="30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37"/>
    </row>
    <row r="66" spans="2:16" ht="30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37"/>
      <c r="O66" s="9"/>
      <c r="P66" s="9"/>
    </row>
    <row r="67" spans="2:16" ht="20.2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37"/>
      <c r="O67" s="9"/>
      <c r="P67" s="9"/>
    </row>
    <row r="68" spans="2:16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37"/>
      <c r="O68" s="9"/>
      <c r="P68" s="9"/>
    </row>
    <row r="69" spans="2:16" ht="45.75">
      <c r="B69" s="86"/>
      <c r="C69" s="136"/>
      <c r="D69" s="186"/>
      <c r="E69" s="186"/>
      <c r="F69" s="186"/>
      <c r="G69" s="186"/>
      <c r="H69" s="186"/>
      <c r="I69" s="186"/>
      <c r="J69" s="186"/>
      <c r="K69" s="186"/>
      <c r="L69" s="36"/>
      <c r="M69" s="9"/>
      <c r="N69" s="9"/>
      <c r="O69" s="9"/>
      <c r="P69" s="9"/>
    </row>
    <row r="70" spans="2:16" ht="25.5" customHeight="1">
      <c r="B70" s="9"/>
      <c r="C70" s="191"/>
      <c r="D70" s="9"/>
      <c r="E70" s="192"/>
      <c r="F70" s="190"/>
      <c r="G70" s="187"/>
      <c r="H70" s="187"/>
      <c r="I70" s="187"/>
      <c r="J70" s="187"/>
      <c r="K70" s="187"/>
      <c r="L70" s="187"/>
      <c r="M70" s="187"/>
      <c r="N70" s="37"/>
      <c r="O70" s="9"/>
      <c r="P70" s="9"/>
    </row>
    <row r="71" spans="2:16" ht="25.5" customHeight="1">
      <c r="B71" s="9"/>
      <c r="C71" s="191"/>
      <c r="D71" s="9"/>
      <c r="E71" s="192"/>
      <c r="F71" s="190"/>
      <c r="G71" s="187"/>
      <c r="H71" s="187"/>
      <c r="I71" s="187"/>
      <c r="J71" s="187"/>
      <c r="K71" s="187"/>
      <c r="L71" s="187"/>
      <c r="M71" s="187"/>
      <c r="N71" s="37"/>
      <c r="O71" s="9"/>
      <c r="P71" s="9"/>
    </row>
    <row r="72" spans="2:16" ht="45" customHeight="1">
      <c r="B72" s="124"/>
      <c r="C72" s="159"/>
      <c r="D72" s="124"/>
      <c r="E72" s="176"/>
      <c r="F72" s="137"/>
      <c r="G72" s="5"/>
      <c r="H72" s="124"/>
      <c r="I72" s="177"/>
      <c r="J72" s="124"/>
      <c r="K72" s="5"/>
      <c r="L72" s="124"/>
      <c r="M72" s="5"/>
      <c r="N72" s="37"/>
      <c r="O72" s="9"/>
      <c r="P72" s="9"/>
    </row>
    <row r="73" spans="2:16" ht="30.75" customHeight="1">
      <c r="B73" s="9"/>
      <c r="C73" s="9"/>
      <c r="D73" s="9"/>
      <c r="E73" s="9"/>
      <c r="F73" s="10"/>
      <c r="G73" s="9"/>
      <c r="H73" s="9"/>
      <c r="I73" s="9"/>
      <c r="J73" s="124"/>
      <c r="K73" s="124"/>
      <c r="L73" s="9"/>
      <c r="M73" s="9"/>
      <c r="N73" s="12"/>
      <c r="O73" s="9"/>
      <c r="P73" s="9"/>
    </row>
    <row r="74" spans="2:16" ht="24.95" customHeight="1">
      <c r="B74" s="184"/>
      <c r="C74" s="188"/>
      <c r="D74" s="188"/>
      <c r="E74" s="188"/>
      <c r="F74" s="188"/>
      <c r="G74" s="124"/>
      <c r="H74" s="5"/>
      <c r="I74" s="124"/>
      <c r="J74" s="5"/>
      <c r="K74" s="124"/>
      <c r="L74" s="124"/>
      <c r="M74" s="138"/>
      <c r="N74" s="9"/>
      <c r="O74" s="9"/>
      <c r="P74" s="9"/>
    </row>
    <row r="75" spans="2:16" ht="24.95" customHeight="1">
      <c r="B75" s="184"/>
      <c r="C75" s="188"/>
      <c r="D75" s="188"/>
      <c r="E75" s="188"/>
      <c r="F75" s="188"/>
      <c r="G75" s="124"/>
      <c r="H75" s="139"/>
      <c r="I75" s="124"/>
      <c r="J75" s="139"/>
      <c r="K75" s="124"/>
      <c r="L75" s="124"/>
      <c r="M75" s="140"/>
      <c r="N75" s="9"/>
      <c r="O75" s="9"/>
      <c r="P75" s="9"/>
    </row>
    <row r="76" spans="2:16" ht="24.95" customHeight="1">
      <c r="B76" s="184"/>
      <c r="C76" s="188"/>
      <c r="D76" s="188"/>
      <c r="E76" s="188"/>
      <c r="F76" s="188"/>
      <c r="G76" s="124"/>
      <c r="H76" s="139"/>
      <c r="I76" s="124"/>
      <c r="J76" s="139"/>
      <c r="K76" s="124"/>
      <c r="L76" s="124"/>
      <c r="M76" s="141"/>
      <c r="N76" s="9"/>
      <c r="O76" s="9"/>
      <c r="P76" s="9"/>
    </row>
    <row r="77" spans="2:16" ht="24.95" customHeight="1">
      <c r="B77" s="184"/>
      <c r="C77" s="188"/>
      <c r="D77" s="188"/>
      <c r="E77" s="188"/>
      <c r="F77" s="188"/>
      <c r="G77" s="124"/>
      <c r="H77" s="139"/>
      <c r="I77" s="124"/>
      <c r="J77" s="139"/>
      <c r="K77" s="124"/>
      <c r="L77" s="124"/>
      <c r="M77" s="37"/>
      <c r="N77" s="9"/>
      <c r="O77" s="9"/>
      <c r="P77" s="9"/>
    </row>
    <row r="78" spans="2:16" ht="24.9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2:16" ht="60" customHeight="1">
      <c r="B79" s="9"/>
      <c r="C79" s="38"/>
      <c r="D79" s="142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9"/>
      <c r="P79" s="9"/>
    </row>
    <row r="80" spans="2:16" ht="60" customHeight="1">
      <c r="B80" s="13"/>
      <c r="C80" s="9"/>
      <c r="D80" s="142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9"/>
      <c r="P80" s="9"/>
    </row>
    <row r="81" spans="2:16" s="9" customFormat="1" ht="24.95" customHeight="1">
      <c r="B81" s="142"/>
      <c r="D81" s="143"/>
      <c r="E81" s="143"/>
      <c r="F81" s="145"/>
      <c r="G81" s="145"/>
      <c r="H81" s="145"/>
      <c r="I81" s="145"/>
      <c r="J81" s="144"/>
      <c r="K81" s="145"/>
      <c r="L81" s="145"/>
      <c r="M81" s="144"/>
      <c r="N81" s="145"/>
    </row>
    <row r="82" spans="2:16" ht="30.6" customHeight="1">
      <c r="B82" s="21"/>
      <c r="C82" s="143"/>
      <c r="D82" s="143"/>
      <c r="E82" s="9"/>
      <c r="F82" s="145"/>
      <c r="G82" s="146"/>
      <c r="H82" s="144"/>
      <c r="I82" s="147"/>
      <c r="J82" s="148"/>
      <c r="K82" s="144"/>
      <c r="L82" s="144"/>
      <c r="M82" s="144"/>
      <c r="N82" s="144"/>
      <c r="O82" s="9"/>
      <c r="P82" s="9"/>
    </row>
    <row r="83" spans="2:16" ht="24.95" customHeight="1">
      <c r="B83" s="9"/>
      <c r="C83" s="143"/>
      <c r="D83" s="143"/>
      <c r="E83" s="143"/>
      <c r="F83" s="21"/>
      <c r="G83" s="9"/>
      <c r="H83" s="9"/>
      <c r="I83" s="9"/>
      <c r="J83" s="9"/>
      <c r="K83" s="9"/>
      <c r="L83" s="9"/>
      <c r="M83" s="9"/>
      <c r="N83" s="124"/>
      <c r="O83" s="9"/>
      <c r="P83" s="9"/>
    </row>
    <row r="84" spans="2:16" ht="24.95" customHeight="1">
      <c r="B84" s="9"/>
      <c r="C84" s="149"/>
      <c r="D84" s="143"/>
      <c r="E84" s="143"/>
      <c r="F84" s="21"/>
      <c r="G84" s="9"/>
      <c r="H84" s="9"/>
      <c r="I84" s="9"/>
      <c r="J84" s="9"/>
      <c r="K84" s="9"/>
      <c r="L84" s="9"/>
      <c r="M84" s="9"/>
      <c r="N84" s="124"/>
      <c r="O84" s="9"/>
      <c r="P84" s="9"/>
    </row>
    <row r="85" spans="2:16" ht="24.95" customHeight="1">
      <c r="B85" s="9"/>
      <c r="C85" s="149"/>
      <c r="D85" s="143"/>
      <c r="E85" s="9"/>
      <c r="F85" s="21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2:16" ht="24.95" customHeight="1">
      <c r="B86" s="9"/>
      <c r="C86" s="9"/>
      <c r="D86" s="143"/>
      <c r="E86" s="9"/>
      <c r="F86" s="21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2:16" ht="24.95" customHeight="1">
      <c r="B87" s="21"/>
      <c r="C87" s="149"/>
      <c r="D87" s="124"/>
      <c r="E87" s="149"/>
      <c r="F87" s="21"/>
      <c r="G87" s="9"/>
      <c r="H87" s="9"/>
      <c r="I87" s="9"/>
      <c r="J87" s="9"/>
      <c r="K87" s="9"/>
      <c r="L87" s="9"/>
      <c r="M87" s="9"/>
      <c r="N87" s="124"/>
      <c r="O87" s="9"/>
      <c r="P87" s="9"/>
    </row>
    <row r="88" spans="2:16" ht="24.95" customHeight="1">
      <c r="B88" s="21"/>
      <c r="C88" s="149"/>
      <c r="D88" s="124"/>
      <c r="E88" s="149"/>
      <c r="F88" s="21"/>
      <c r="G88" s="9"/>
      <c r="H88" s="9"/>
      <c r="I88" s="9"/>
      <c r="J88" s="9"/>
      <c r="K88" s="9"/>
      <c r="L88" s="9"/>
      <c r="M88" s="9"/>
      <c r="N88" s="124"/>
      <c r="O88" s="9"/>
      <c r="P88" s="9"/>
    </row>
    <row r="89" spans="2:16" ht="24.95" customHeight="1">
      <c r="B89" s="21"/>
      <c r="C89" s="149"/>
      <c r="D89" s="9"/>
      <c r="E89" s="9"/>
      <c r="F89" s="21"/>
      <c r="G89" s="9"/>
      <c r="H89" s="9"/>
      <c r="I89" s="9"/>
      <c r="J89" s="9"/>
      <c r="K89" s="9"/>
      <c r="L89" s="9"/>
      <c r="M89" s="9"/>
      <c r="N89" s="124"/>
      <c r="O89" s="9"/>
      <c r="P89" s="9"/>
    </row>
    <row r="90" spans="2:16" ht="24.95" customHeight="1">
      <c r="B90" s="179"/>
      <c r="C90" s="179"/>
      <c r="D90" s="179"/>
      <c r="E90" s="179"/>
      <c r="F90" s="21"/>
      <c r="G90" s="9"/>
      <c r="H90" s="9"/>
      <c r="I90" s="9"/>
      <c r="J90" s="9"/>
      <c r="K90" s="9"/>
      <c r="L90" s="9"/>
      <c r="M90" s="9"/>
      <c r="N90" s="124"/>
      <c r="O90" s="9"/>
      <c r="P90" s="9"/>
    </row>
    <row r="91" spans="2:16" ht="24.95" customHeight="1">
      <c r="B91" s="43"/>
      <c r="C91" s="43"/>
      <c r="D91" s="43"/>
      <c r="E91" s="43"/>
      <c r="F91" s="21"/>
      <c r="G91" s="9"/>
      <c r="H91" s="9"/>
      <c r="I91" s="9"/>
      <c r="J91" s="9"/>
      <c r="K91" s="9"/>
      <c r="L91" s="9"/>
      <c r="M91" s="9"/>
      <c r="N91" s="124"/>
      <c r="O91" s="9"/>
      <c r="P91" s="9"/>
    </row>
    <row r="92" spans="2:16" ht="24.95" customHeight="1">
      <c r="B92" s="43"/>
      <c r="C92" s="150"/>
      <c r="D92" s="43"/>
      <c r="E92" s="151"/>
      <c r="F92" s="21"/>
      <c r="G92" s="9"/>
      <c r="H92" s="9"/>
      <c r="I92" s="9"/>
      <c r="J92" s="9"/>
      <c r="K92" s="9"/>
      <c r="L92" s="9"/>
      <c r="M92" s="9"/>
      <c r="N92" s="124"/>
      <c r="O92" s="9"/>
      <c r="P92" s="9"/>
    </row>
    <row r="93" spans="2:16" ht="24.95" customHeight="1">
      <c r="B93" s="152"/>
      <c r="C93" s="9"/>
      <c r="D93" s="153"/>
      <c r="E93" s="9"/>
      <c r="F93" s="21"/>
      <c r="G93" s="9"/>
      <c r="H93" s="9"/>
      <c r="I93" s="9"/>
      <c r="J93" s="9"/>
      <c r="K93" s="9"/>
      <c r="L93" s="9"/>
      <c r="M93" s="9"/>
      <c r="N93" s="124"/>
      <c r="O93" s="9"/>
      <c r="P93" s="9"/>
    </row>
    <row r="94" spans="2:16" ht="24.95" customHeight="1">
      <c r="B94" s="152"/>
      <c r="C94" s="154"/>
      <c r="D94" s="153"/>
      <c r="E94" s="154"/>
      <c r="F94" s="21"/>
      <c r="G94" s="9"/>
      <c r="H94" s="9"/>
      <c r="I94" s="9"/>
      <c r="J94" s="9"/>
      <c r="K94" s="9"/>
      <c r="L94" s="9"/>
      <c r="M94" s="9"/>
      <c r="N94" s="124"/>
      <c r="O94" s="9"/>
      <c r="P94" s="9"/>
    </row>
    <row r="95" spans="2:16" ht="24.95" customHeight="1">
      <c r="B95" s="152"/>
      <c r="C95" s="154"/>
      <c r="D95" s="153"/>
      <c r="E95" s="154"/>
      <c r="F95" s="21"/>
      <c r="G95" s="9"/>
      <c r="H95" s="9"/>
      <c r="I95" s="9"/>
      <c r="J95" s="9"/>
      <c r="K95" s="9"/>
      <c r="L95" s="9"/>
      <c r="M95" s="9"/>
      <c r="N95" s="124"/>
      <c r="O95" s="9"/>
      <c r="P95" s="9"/>
    </row>
    <row r="96" spans="2:16" ht="24.95" customHeight="1">
      <c r="B96" s="155"/>
      <c r="C96" s="154"/>
      <c r="D96" s="153"/>
      <c r="E96" s="154"/>
      <c r="F96" s="21"/>
      <c r="G96" s="9"/>
      <c r="H96" s="9"/>
      <c r="I96" s="9"/>
      <c r="J96" s="9"/>
      <c r="K96" s="9"/>
      <c r="L96" s="9"/>
      <c r="M96" s="9"/>
      <c r="N96" s="124"/>
      <c r="O96" s="9"/>
      <c r="P96" s="9"/>
    </row>
    <row r="97" spans="2:16" ht="24.95" customHeight="1">
      <c r="B97" s="156"/>
      <c r="C97" s="154"/>
      <c r="D97" s="153"/>
      <c r="E97" s="154"/>
      <c r="F97" s="21"/>
      <c r="G97" s="9"/>
      <c r="H97" s="9"/>
      <c r="I97" s="9"/>
      <c r="J97" s="9"/>
      <c r="K97" s="9"/>
      <c r="L97" s="9"/>
      <c r="M97" s="9"/>
      <c r="N97" s="124"/>
      <c r="O97" s="9"/>
      <c r="P97" s="9"/>
    </row>
    <row r="98" spans="2:16" ht="24.95" customHeight="1">
      <c r="B98" s="156"/>
      <c r="C98" s="154"/>
      <c r="D98" s="157"/>
      <c r="E98" s="154"/>
      <c r="F98" s="21"/>
      <c r="G98" s="9"/>
      <c r="H98" s="9"/>
      <c r="I98" s="9"/>
      <c r="J98" s="9"/>
      <c r="K98" s="9"/>
      <c r="L98" s="9"/>
      <c r="M98" s="9"/>
      <c r="N98" s="124"/>
      <c r="O98" s="9"/>
      <c r="P98" s="9"/>
    </row>
    <row r="99" spans="2:16" ht="24.95" customHeight="1">
      <c r="B99" s="43"/>
      <c r="C99" s="43"/>
      <c r="D99" s="43"/>
      <c r="E99" s="158"/>
      <c r="F99" s="21"/>
      <c r="G99" s="9"/>
      <c r="H99" s="9"/>
      <c r="I99" s="9"/>
      <c r="J99" s="9"/>
      <c r="K99" s="9"/>
      <c r="L99" s="9"/>
      <c r="M99" s="9"/>
      <c r="N99" s="124"/>
      <c r="O99" s="9"/>
      <c r="P99" s="9"/>
    </row>
    <row r="100" spans="2:16" ht="24.95" customHeight="1">
      <c r="B100" s="158"/>
      <c r="C100" s="158"/>
      <c r="D100" s="158"/>
      <c r="E100" s="158"/>
      <c r="F100" s="21"/>
      <c r="G100" s="9"/>
      <c r="H100" s="9"/>
      <c r="I100" s="9"/>
      <c r="J100" s="9"/>
      <c r="K100" s="9"/>
      <c r="L100" s="9"/>
      <c r="M100" s="9"/>
      <c r="N100" s="124"/>
      <c r="O100" s="9"/>
      <c r="P100" s="9"/>
    </row>
    <row r="101" spans="2:16" ht="24.95" customHeight="1">
      <c r="B101" s="9"/>
      <c r="C101" s="9"/>
      <c r="D101" s="9"/>
      <c r="E101" s="9"/>
      <c r="F101" s="21"/>
      <c r="G101" s="9"/>
      <c r="H101" s="9"/>
      <c r="I101" s="9"/>
      <c r="J101" s="9"/>
      <c r="K101" s="9"/>
      <c r="L101" s="9"/>
      <c r="M101" s="9"/>
      <c r="N101" s="124"/>
      <c r="O101" s="9"/>
      <c r="P101" s="9"/>
    </row>
    <row r="102" spans="2:16" ht="24.95" customHeight="1">
      <c r="B102" s="9"/>
      <c r="C102" s="9"/>
      <c r="D102" s="9"/>
      <c r="E102" s="9"/>
      <c r="F102" s="21"/>
      <c r="G102" s="9"/>
      <c r="H102" s="9"/>
      <c r="I102" s="9"/>
      <c r="J102" s="9"/>
      <c r="K102" s="9"/>
      <c r="L102" s="9"/>
      <c r="M102" s="9"/>
      <c r="N102" s="124"/>
      <c r="O102" s="9"/>
      <c r="P102" s="9"/>
    </row>
    <row r="103" spans="2:16" ht="24.95" customHeight="1">
      <c r="B103" s="9"/>
      <c r="C103" s="9"/>
      <c r="D103" s="9"/>
      <c r="E103" s="9"/>
      <c r="F103" s="21"/>
      <c r="G103" s="9"/>
      <c r="H103" s="9"/>
      <c r="I103" s="9"/>
      <c r="J103" s="9"/>
      <c r="K103" s="9"/>
      <c r="L103" s="9"/>
      <c r="M103" s="9"/>
      <c r="N103" s="124"/>
      <c r="O103" s="9"/>
      <c r="P103" s="9"/>
    </row>
    <row r="104" spans="2:16" ht="24.95" customHeight="1">
      <c r="B104" s="9"/>
      <c r="C104" s="9"/>
      <c r="D104" s="9"/>
      <c r="E104" s="9"/>
      <c r="F104" s="21"/>
      <c r="G104" s="9"/>
      <c r="H104" s="9"/>
      <c r="I104" s="9"/>
      <c r="J104" s="9"/>
      <c r="K104" s="9"/>
      <c r="L104" s="9"/>
      <c r="M104" s="9"/>
      <c r="N104" s="124"/>
      <c r="O104" s="9"/>
      <c r="P104" s="9"/>
    </row>
    <row r="105" spans="2:16" ht="24.95" customHeight="1">
      <c r="B105" s="9"/>
      <c r="C105" s="9"/>
      <c r="D105" s="9"/>
      <c r="E105" s="9"/>
      <c r="F105" s="21"/>
      <c r="G105" s="9"/>
      <c r="H105" s="9"/>
      <c r="I105" s="9"/>
      <c r="J105" s="9"/>
      <c r="K105" s="9"/>
      <c r="L105" s="9"/>
      <c r="M105" s="9"/>
      <c r="N105" s="124"/>
      <c r="O105" s="9"/>
      <c r="P105" s="9"/>
    </row>
    <row r="106" spans="2:16" ht="24.95" customHeight="1">
      <c r="B106" s="124"/>
      <c r="C106" s="124"/>
      <c r="D106" s="124"/>
      <c r="E106" s="21"/>
      <c r="F106" s="21"/>
      <c r="G106" s="9"/>
      <c r="H106" s="9"/>
      <c r="I106" s="9"/>
      <c r="J106" s="9"/>
      <c r="K106" s="9"/>
      <c r="L106" s="9"/>
      <c r="M106" s="9"/>
      <c r="N106" s="124"/>
      <c r="O106" s="9"/>
      <c r="P106" s="9"/>
    </row>
    <row r="107" spans="2:16" ht="24.95" customHeight="1">
      <c r="B107" s="124"/>
      <c r="C107" s="124"/>
      <c r="D107" s="159"/>
      <c r="E107" s="21"/>
      <c r="F107" s="21"/>
      <c r="G107" s="9"/>
      <c r="H107" s="9"/>
      <c r="I107" s="9"/>
      <c r="J107" s="9"/>
      <c r="K107" s="9"/>
      <c r="L107" s="9"/>
      <c r="M107" s="9"/>
      <c r="N107" s="124"/>
      <c r="O107" s="9"/>
      <c r="P107" s="9"/>
    </row>
    <row r="108" spans="2:16" ht="24.95" customHeight="1">
      <c r="B108" s="179"/>
      <c r="C108" s="179"/>
      <c r="D108" s="179"/>
      <c r="E108" s="179"/>
      <c r="F108" s="21"/>
      <c r="G108" s="9"/>
      <c r="H108" s="9"/>
      <c r="I108" s="9"/>
      <c r="J108" s="9"/>
      <c r="K108" s="9"/>
      <c r="L108" s="9"/>
      <c r="M108" s="9"/>
      <c r="N108" s="124"/>
      <c r="O108" s="9"/>
      <c r="P108" s="9"/>
    </row>
    <row r="109" spans="2:16" ht="24.95" customHeight="1">
      <c r="B109" s="43"/>
      <c r="C109" s="43"/>
      <c r="D109" s="43"/>
      <c r="E109" s="43"/>
      <c r="F109" s="21"/>
      <c r="G109" s="9"/>
      <c r="H109" s="9"/>
      <c r="I109" s="9"/>
      <c r="J109" s="9"/>
      <c r="K109" s="9"/>
      <c r="L109" s="9"/>
      <c r="M109" s="9"/>
      <c r="N109" s="124"/>
      <c r="O109" s="9"/>
      <c r="P109" s="9"/>
    </row>
    <row r="110" spans="2:16" ht="24.95" customHeight="1">
      <c r="B110" s="43"/>
      <c r="C110" s="160"/>
      <c r="D110" s="43"/>
      <c r="E110" s="151"/>
      <c r="F110" s="21"/>
      <c r="G110" s="9"/>
      <c r="H110" s="9"/>
      <c r="I110" s="9"/>
      <c r="J110" s="9"/>
      <c r="K110" s="9"/>
      <c r="L110" s="9"/>
      <c r="M110" s="9"/>
      <c r="N110" s="124"/>
      <c r="O110" s="9"/>
      <c r="P110" s="9"/>
    </row>
    <row r="111" spans="2:16" ht="24.95" customHeight="1">
      <c r="B111" s="152"/>
      <c r="C111" s="9"/>
      <c r="D111" s="161"/>
      <c r="E111" s="158"/>
      <c r="F111" s="21"/>
      <c r="G111" s="9"/>
      <c r="H111" s="9"/>
      <c r="I111" s="9"/>
      <c r="J111" s="9"/>
      <c r="K111" s="9"/>
      <c r="L111" s="9"/>
      <c r="M111" s="9"/>
      <c r="N111" s="124"/>
      <c r="O111" s="9"/>
      <c r="P111" s="9"/>
    </row>
    <row r="112" spans="2:16" ht="24.95" customHeight="1">
      <c r="B112" s="152"/>
      <c r="C112" s="9"/>
      <c r="D112" s="152"/>
      <c r="E112" s="158"/>
      <c r="F112" s="21"/>
      <c r="G112" s="9"/>
      <c r="H112" s="9"/>
      <c r="I112" s="9"/>
      <c r="J112" s="9"/>
      <c r="K112" s="9"/>
      <c r="L112" s="9"/>
      <c r="M112" s="9"/>
      <c r="N112" s="124"/>
      <c r="O112" s="9"/>
      <c r="P112" s="9"/>
    </row>
    <row r="113" spans="2:16" ht="24.95" customHeight="1">
      <c r="B113" s="152"/>
      <c r="C113" s="9"/>
      <c r="D113" s="158"/>
      <c r="E113" s="158"/>
      <c r="F113" s="21"/>
      <c r="G113" s="9"/>
      <c r="H113" s="9"/>
      <c r="I113" s="9"/>
      <c r="J113" s="9"/>
      <c r="K113" s="9"/>
      <c r="L113" s="9"/>
      <c r="M113" s="9"/>
      <c r="N113" s="124"/>
      <c r="O113" s="9"/>
      <c r="P113" s="9"/>
    </row>
    <row r="114" spans="2:16" ht="24.95" customHeight="1">
      <c r="B114" s="152"/>
      <c r="C114" s="21"/>
      <c r="D114" s="158"/>
      <c r="E114" s="158"/>
      <c r="F114" s="21"/>
      <c r="G114" s="9"/>
      <c r="H114" s="9"/>
      <c r="I114" s="9"/>
      <c r="J114" s="9"/>
      <c r="K114" s="9"/>
      <c r="L114" s="9"/>
      <c r="M114" s="9"/>
      <c r="N114" s="124"/>
      <c r="O114" s="9"/>
      <c r="P114" s="9"/>
    </row>
    <row r="115" spans="2:16" ht="24.95" customHeight="1">
      <c r="B115" s="152"/>
      <c r="C115" s="21"/>
      <c r="D115" s="158"/>
      <c r="E115" s="158"/>
      <c r="F115" s="21"/>
      <c r="G115" s="9"/>
      <c r="H115" s="9"/>
      <c r="I115" s="9"/>
      <c r="J115" s="9"/>
      <c r="K115" s="9"/>
      <c r="L115" s="9"/>
      <c r="M115" s="9"/>
      <c r="N115" s="124"/>
      <c r="O115" s="9"/>
      <c r="P115" s="9"/>
    </row>
    <row r="116" spans="2:16" ht="24.95" customHeight="1">
      <c r="B116" s="152"/>
      <c r="C116" s="21"/>
      <c r="D116" s="158"/>
      <c r="E116" s="158"/>
      <c r="F116" s="21"/>
      <c r="G116" s="9"/>
      <c r="H116" s="9"/>
      <c r="I116" s="9"/>
      <c r="J116" s="9"/>
      <c r="K116" s="9"/>
      <c r="L116" s="9"/>
      <c r="M116" s="9"/>
      <c r="N116" s="124"/>
      <c r="O116" s="9"/>
      <c r="P116" s="9"/>
    </row>
    <row r="117" spans="2:16" ht="24.95" customHeight="1">
      <c r="B117" s="9"/>
      <c r="C117" s="9"/>
      <c r="D117" s="9"/>
      <c r="E117" s="9"/>
      <c r="F117" s="21"/>
      <c r="G117" s="9"/>
      <c r="H117" s="9"/>
      <c r="I117" s="9"/>
      <c r="J117" s="9"/>
      <c r="K117" s="9"/>
      <c r="L117" s="9"/>
      <c r="M117" s="9"/>
      <c r="N117" s="124"/>
      <c r="O117" s="9"/>
      <c r="P117" s="9"/>
    </row>
    <row r="118" spans="2:16" ht="24.95" customHeight="1">
      <c r="B118" s="43"/>
      <c r="C118" s="124"/>
      <c r="D118" s="124"/>
      <c r="E118" s="124"/>
      <c r="F118" s="21"/>
      <c r="G118" s="9"/>
      <c r="H118" s="9"/>
      <c r="I118" s="9"/>
      <c r="J118" s="9"/>
      <c r="K118" s="9"/>
      <c r="L118" s="9"/>
      <c r="M118" s="9"/>
      <c r="N118" s="124"/>
      <c r="O118" s="9"/>
      <c r="P118" s="9"/>
    </row>
    <row r="119" spans="2:16" ht="24.95" customHeight="1">
      <c r="B119" s="178"/>
      <c r="C119" s="178"/>
      <c r="D119" s="161"/>
      <c r="E119" s="178"/>
      <c r="F119" s="21"/>
      <c r="G119" s="9"/>
      <c r="H119" s="9"/>
      <c r="I119" s="9"/>
      <c r="J119" s="9"/>
      <c r="K119" s="9"/>
      <c r="L119" s="9"/>
      <c r="M119" s="9"/>
      <c r="N119" s="124"/>
      <c r="O119" s="9"/>
      <c r="P119" s="9"/>
    </row>
    <row r="120" spans="2:16" ht="24.95" customHeight="1">
      <c r="B120" s="178"/>
      <c r="C120" s="178"/>
      <c r="D120" s="178"/>
      <c r="E120" s="178"/>
      <c r="F120" s="21"/>
      <c r="G120" s="9"/>
      <c r="H120" s="9"/>
      <c r="I120" s="9"/>
      <c r="J120" s="9"/>
      <c r="K120" s="9"/>
      <c r="L120" s="9"/>
      <c r="M120" s="9"/>
      <c r="N120" s="124"/>
      <c r="O120" s="9"/>
      <c r="P120" s="9"/>
    </row>
    <row r="121" spans="2:16" ht="24.95" customHeight="1">
      <c r="B121" s="9"/>
      <c r="C121" s="9"/>
      <c r="D121" s="158"/>
      <c r="E121" s="158"/>
      <c r="F121" s="21"/>
      <c r="G121" s="9"/>
      <c r="H121" s="9"/>
      <c r="I121" s="9"/>
      <c r="J121" s="9"/>
      <c r="K121" s="9"/>
      <c r="L121" s="9"/>
      <c r="M121" s="9"/>
      <c r="N121" s="124"/>
      <c r="O121" s="9"/>
      <c r="P121" s="9"/>
    </row>
    <row r="122" spans="2:16" ht="24.95" customHeight="1">
      <c r="B122" s="9"/>
      <c r="C122" s="158"/>
      <c r="D122" s="158"/>
      <c r="E122" s="158"/>
      <c r="F122" s="21"/>
      <c r="G122" s="9"/>
      <c r="H122" s="9"/>
      <c r="I122" s="9"/>
      <c r="J122" s="9"/>
      <c r="K122" s="9"/>
      <c r="L122" s="9"/>
      <c r="M122" s="9"/>
      <c r="N122" s="124"/>
      <c r="O122" s="9"/>
      <c r="P122" s="9"/>
    </row>
    <row r="123" spans="2:16" ht="24.95" customHeight="1">
      <c r="B123" s="43"/>
      <c r="C123" s="158"/>
      <c r="D123" s="158"/>
      <c r="E123" s="158"/>
      <c r="F123" s="21"/>
      <c r="G123" s="9"/>
      <c r="H123" s="9"/>
      <c r="I123" s="9"/>
      <c r="J123" s="9"/>
      <c r="K123" s="9"/>
      <c r="L123" s="9"/>
      <c r="M123" s="9"/>
      <c r="N123" s="124"/>
      <c r="O123" s="9"/>
      <c r="P123" s="9"/>
    </row>
    <row r="124" spans="2:16" ht="24.95" customHeight="1">
      <c r="B124" s="163"/>
      <c r="C124" s="163"/>
      <c r="D124" s="163"/>
      <c r="E124" s="163"/>
      <c r="F124" s="21"/>
      <c r="G124" s="9"/>
      <c r="H124" s="9"/>
      <c r="I124" s="9"/>
      <c r="J124" s="9"/>
      <c r="K124" s="9"/>
      <c r="L124" s="9"/>
      <c r="M124" s="9"/>
      <c r="N124" s="124"/>
      <c r="O124" s="9"/>
      <c r="P124" s="9"/>
    </row>
    <row r="125" spans="2:16" ht="24.95" customHeight="1">
      <c r="B125" s="142"/>
      <c r="C125" s="142"/>
      <c r="D125" s="142"/>
      <c r="E125" s="142"/>
      <c r="F125" s="142"/>
      <c r="G125" s="9"/>
      <c r="H125" s="142"/>
      <c r="I125" s="9"/>
      <c r="J125" s="9"/>
      <c r="K125" s="164"/>
      <c r="L125" s="164"/>
      <c r="M125" s="142"/>
      <c r="N125" s="9"/>
      <c r="O125" s="9"/>
      <c r="P125" s="9"/>
    </row>
    <row r="126" spans="2:16" ht="24.95" customHeight="1">
      <c r="B126" s="142"/>
      <c r="C126" s="142"/>
      <c r="D126" s="142"/>
      <c r="E126" s="142"/>
      <c r="F126" s="142"/>
      <c r="G126" s="9"/>
      <c r="H126" s="142"/>
      <c r="I126" s="9"/>
      <c r="J126" s="9"/>
      <c r="K126" s="124"/>
      <c r="L126" s="9"/>
      <c r="M126" s="142"/>
      <c r="N126" s="9"/>
      <c r="O126" s="9"/>
      <c r="P126" s="9"/>
    </row>
    <row r="127" spans="2:16" ht="24.95" customHeight="1">
      <c r="B127" s="142"/>
      <c r="C127" s="142"/>
      <c r="D127" s="142"/>
      <c r="E127" s="142"/>
      <c r="F127" s="142"/>
      <c r="G127" s="9"/>
      <c r="H127" s="142"/>
      <c r="I127" s="9"/>
      <c r="J127" s="9"/>
      <c r="K127" s="164"/>
      <c r="L127" s="164"/>
      <c r="M127" s="142"/>
      <c r="N127" s="9"/>
      <c r="O127" s="9"/>
      <c r="P127" s="9"/>
    </row>
    <row r="128" spans="2:16" ht="24.95" customHeight="1">
      <c r="B128" s="142"/>
      <c r="C128" s="142"/>
      <c r="D128" s="142"/>
      <c r="E128" s="142"/>
      <c r="F128" s="142"/>
      <c r="G128" s="9"/>
      <c r="H128" s="142"/>
      <c r="I128" s="9"/>
      <c r="J128" s="9"/>
      <c r="K128" s="124"/>
      <c r="L128" s="9"/>
      <c r="M128" s="142"/>
      <c r="N128" s="9"/>
      <c r="O128" s="9"/>
      <c r="P128" s="9"/>
    </row>
    <row r="129" spans="2:20">
      <c r="B129" s="142"/>
      <c r="C129" s="142"/>
      <c r="D129" s="142"/>
      <c r="E129" s="142"/>
      <c r="F129" s="124"/>
      <c r="G129" s="9"/>
      <c r="H129" s="9"/>
      <c r="I129" s="9"/>
      <c r="J129" s="9"/>
      <c r="K129" s="9"/>
      <c r="L129" s="9"/>
      <c r="M129" s="137"/>
      <c r="N129" s="124"/>
      <c r="O129" s="9"/>
      <c r="P129" s="9"/>
    </row>
    <row r="130" spans="2:20" ht="24.95" customHeight="1">
      <c r="B130" s="142"/>
      <c r="C130" s="142"/>
      <c r="D130" s="142"/>
      <c r="E130" s="142"/>
      <c r="F130" s="183"/>
      <c r="G130" s="183"/>
      <c r="H130" s="184"/>
      <c r="I130" s="184"/>
      <c r="J130" s="184"/>
      <c r="K130" s="182"/>
      <c r="L130" s="182"/>
      <c r="M130" s="182"/>
      <c r="N130" s="182"/>
      <c r="O130" s="9"/>
      <c r="P130" s="9"/>
    </row>
    <row r="131" spans="2:20" ht="24.95" customHeight="1">
      <c r="B131" s="9"/>
      <c r="C131" s="43"/>
      <c r="D131" s="124"/>
      <c r="E131" s="9"/>
      <c r="F131" s="9"/>
      <c r="G131" s="9"/>
      <c r="H131" s="9"/>
      <c r="I131" s="9"/>
      <c r="J131" s="9"/>
      <c r="K131" s="165"/>
      <c r="L131" s="165"/>
      <c r="M131" s="137"/>
      <c r="N131" s="165"/>
      <c r="O131" s="9"/>
      <c r="P131" s="9"/>
    </row>
    <row r="132" spans="2:20" ht="24.95" customHeight="1">
      <c r="B132" s="9"/>
      <c r="C132" s="9"/>
      <c r="D132" s="124"/>
      <c r="E132" s="9"/>
      <c r="F132" s="9"/>
      <c r="G132" s="9"/>
      <c r="H132" s="9"/>
      <c r="I132" s="9"/>
      <c r="J132" s="9"/>
      <c r="K132" s="165"/>
      <c r="L132" s="165"/>
      <c r="M132" s="137"/>
      <c r="N132" s="165"/>
      <c r="O132" s="9"/>
      <c r="P132" s="9"/>
    </row>
    <row r="133" spans="2:20" ht="24.95" customHeight="1">
      <c r="B133" s="179"/>
      <c r="C133" s="179"/>
      <c r="D133" s="179"/>
      <c r="E133" s="179"/>
      <c r="F133" s="9"/>
      <c r="G133" s="9"/>
      <c r="H133" s="9"/>
      <c r="I133" s="9"/>
      <c r="J133" s="9"/>
      <c r="K133" s="165"/>
      <c r="L133" s="165"/>
      <c r="M133" s="137"/>
      <c r="N133" s="165"/>
      <c r="O133" s="9"/>
      <c r="P133" s="9"/>
    </row>
    <row r="134" spans="2:20" ht="24.95" customHeight="1">
      <c r="B134" s="9"/>
      <c r="C134" s="9"/>
      <c r="D134" s="9"/>
      <c r="E134" s="9"/>
      <c r="F134" s="9"/>
      <c r="G134" s="9"/>
      <c r="H134" s="9"/>
      <c r="I134" s="9"/>
      <c r="J134" s="9"/>
      <c r="K134" s="165"/>
      <c r="L134" s="165"/>
      <c r="M134" s="137"/>
      <c r="N134" s="165"/>
      <c r="O134" s="9"/>
      <c r="P134" s="9"/>
    </row>
    <row r="135" spans="2:20" ht="24.95" customHeight="1">
      <c r="B135" s="158"/>
      <c r="C135" s="151"/>
      <c r="D135" s="158"/>
      <c r="E135" s="151"/>
      <c r="F135" s="9"/>
      <c r="G135" s="9"/>
      <c r="H135" s="9"/>
      <c r="I135" s="9"/>
      <c r="J135" s="9"/>
      <c r="K135" s="165"/>
      <c r="L135" s="165"/>
      <c r="M135" s="137"/>
      <c r="N135" s="165"/>
      <c r="O135" s="9"/>
      <c r="P135" s="9"/>
    </row>
    <row r="136" spans="2:20" ht="24.95" customHeight="1">
      <c r="B136" s="185"/>
      <c r="C136" s="185"/>
      <c r="D136" s="185"/>
      <c r="E136" s="185"/>
      <c r="F136" s="9"/>
      <c r="G136" s="9"/>
      <c r="H136" s="9"/>
      <c r="I136" s="9"/>
      <c r="J136" s="9"/>
      <c r="K136" s="165"/>
      <c r="L136" s="165"/>
      <c r="M136" s="137"/>
      <c r="N136" s="165"/>
      <c r="O136" s="9"/>
      <c r="P136" s="9"/>
    </row>
    <row r="137" spans="2:20" ht="24.95" customHeight="1">
      <c r="B137" s="181"/>
      <c r="C137" s="181"/>
      <c r="D137" s="151"/>
      <c r="E137" s="151"/>
      <c r="F137" s="9"/>
      <c r="G137" s="9"/>
      <c r="H137" s="9"/>
      <c r="I137" s="9"/>
      <c r="J137" s="9"/>
      <c r="K137" s="165"/>
      <c r="L137" s="165"/>
      <c r="M137" s="137"/>
      <c r="N137" s="165"/>
      <c r="O137" s="9"/>
      <c r="P137" s="9"/>
    </row>
    <row r="138" spans="2:20" ht="24.95" customHeight="1">
      <c r="B138" s="151"/>
      <c r="C138" s="151"/>
      <c r="D138" s="151"/>
      <c r="E138" s="151"/>
      <c r="F138" s="9"/>
      <c r="G138" s="9"/>
      <c r="H138" s="9"/>
      <c r="I138" s="9"/>
      <c r="J138" s="9"/>
      <c r="K138" s="9"/>
      <c r="L138" s="9"/>
      <c r="M138" s="137"/>
      <c r="N138" s="165"/>
      <c r="O138" s="9"/>
      <c r="P138" s="9"/>
      <c r="Q138" s="9"/>
      <c r="R138" s="9"/>
      <c r="S138" s="9"/>
      <c r="T138" s="9"/>
    </row>
    <row r="139" spans="2:20" ht="24.95" customHeight="1">
      <c r="B139" s="151"/>
      <c r="C139" s="151"/>
      <c r="D139" s="151"/>
      <c r="E139" s="151"/>
      <c r="F139" s="9"/>
      <c r="G139" s="9"/>
      <c r="H139" s="9"/>
      <c r="I139" s="9"/>
      <c r="J139" s="9"/>
      <c r="K139" s="9"/>
      <c r="L139" s="165"/>
      <c r="M139" s="137"/>
      <c r="N139" s="137"/>
      <c r="O139" s="9"/>
      <c r="P139" s="9"/>
      <c r="Q139" s="9"/>
      <c r="R139" s="9"/>
      <c r="S139" s="9"/>
      <c r="T139" s="9"/>
    </row>
    <row r="140" spans="2:20" ht="24.95" customHeight="1">
      <c r="B140" s="151"/>
      <c r="C140" s="151"/>
      <c r="D140" s="151"/>
      <c r="E140" s="151"/>
      <c r="F140" s="9"/>
      <c r="G140" s="9"/>
      <c r="H140" s="9"/>
      <c r="I140" s="9"/>
      <c r="J140" s="9"/>
      <c r="K140" s="165"/>
      <c r="L140" s="165"/>
      <c r="M140" s="137"/>
      <c r="N140" s="137"/>
      <c r="O140" s="9"/>
      <c r="P140" s="9"/>
      <c r="Q140" s="9"/>
      <c r="R140" s="9"/>
      <c r="S140" s="9"/>
      <c r="T140" s="9"/>
    </row>
    <row r="141" spans="2:20" ht="24.95" customHeight="1">
      <c r="B141" s="151"/>
      <c r="C141" s="151"/>
      <c r="D141" s="151"/>
      <c r="E141" s="15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24"/>
      <c r="Q141" s="4"/>
      <c r="R141" s="4"/>
      <c r="S141" s="4"/>
      <c r="T141" s="9"/>
    </row>
    <row r="142" spans="2:20" ht="24.95" customHeight="1">
      <c r="B142" s="151"/>
      <c r="C142" s="151"/>
      <c r="D142" s="151"/>
      <c r="E142" s="15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2:20" ht="24.95" customHeight="1">
      <c r="B143" s="151"/>
      <c r="C143" s="151"/>
      <c r="D143" s="151"/>
      <c r="E143" s="15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2:20" ht="24.95" customHeight="1">
      <c r="B144" s="182"/>
      <c r="C144" s="18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2:20" ht="24.9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2:20" ht="24.95" customHeight="1">
      <c r="B146" s="124"/>
      <c r="C146" s="124"/>
      <c r="D146" s="124"/>
      <c r="E146" s="124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2:20" ht="24.95" customHeight="1">
      <c r="B147" s="124"/>
      <c r="C147" s="124"/>
      <c r="D147" s="124"/>
      <c r="E147" s="124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2:20" ht="24.95" customHeight="1">
      <c r="B148" s="124"/>
      <c r="C148" s="124"/>
      <c r="D148" s="124"/>
      <c r="E148" s="124"/>
      <c r="F148" s="180"/>
      <c r="G148" s="180"/>
      <c r="H148" s="180"/>
      <c r="I148" s="180"/>
      <c r="J148" s="180"/>
      <c r="K148" s="180"/>
      <c r="L148" s="180"/>
      <c r="M148" s="180"/>
      <c r="N148" s="180"/>
      <c r="O148" s="9"/>
      <c r="P148" s="9"/>
      <c r="Q148" s="9"/>
      <c r="R148" s="9"/>
      <c r="S148" s="9"/>
      <c r="T148" s="9"/>
    </row>
    <row r="149" spans="2:20" ht="24.95" customHeight="1">
      <c r="B149" s="124"/>
      <c r="C149" s="124"/>
      <c r="D149" s="124"/>
      <c r="E149" s="124"/>
      <c r="F149" s="9"/>
      <c r="G149" s="21"/>
      <c r="H149" s="21"/>
      <c r="I149" s="166"/>
      <c r="J149" s="21"/>
      <c r="K149" s="21"/>
      <c r="L149" s="21"/>
      <c r="M149" s="167"/>
      <c r="N149" s="124"/>
      <c r="O149" s="9"/>
      <c r="P149" s="9"/>
      <c r="Q149" s="9"/>
      <c r="R149" s="9"/>
      <c r="S149" s="9"/>
      <c r="T149" s="9"/>
    </row>
    <row r="150" spans="2:20" ht="24.95" customHeight="1">
      <c r="B150" s="124"/>
      <c r="C150" s="124"/>
      <c r="D150" s="124"/>
      <c r="E150" s="124"/>
      <c r="F150" s="21"/>
      <c r="G150" s="9"/>
      <c r="H150" s="9"/>
      <c r="I150" s="37"/>
      <c r="J150" s="9"/>
      <c r="K150" s="9"/>
      <c r="L150" s="9"/>
      <c r="M150" s="9"/>
      <c r="N150" s="9"/>
      <c r="O150" s="9"/>
      <c r="P150" s="9"/>
    </row>
    <row r="151" spans="2:20" ht="24.95" customHeight="1">
      <c r="B151" s="9"/>
      <c r="C151" s="9"/>
      <c r="D151" s="9"/>
      <c r="E151" s="9"/>
      <c r="F151" s="21"/>
      <c r="G151" s="9"/>
      <c r="H151" s="9"/>
      <c r="I151" s="37"/>
      <c r="J151" s="9"/>
      <c r="K151" s="9"/>
      <c r="L151" s="9"/>
      <c r="M151" s="9"/>
      <c r="N151" s="9"/>
      <c r="O151" s="9"/>
      <c r="P151" s="9"/>
    </row>
    <row r="152" spans="2:20" ht="24.95" customHeight="1">
      <c r="B152" s="9"/>
      <c r="C152" s="9"/>
      <c r="D152" s="9"/>
      <c r="E152" s="9"/>
      <c r="F152" s="21"/>
      <c r="G152" s="9"/>
      <c r="H152" s="9"/>
      <c r="I152" s="37"/>
      <c r="J152" s="9"/>
      <c r="K152" s="9"/>
      <c r="L152" s="9"/>
      <c r="M152" s="9"/>
      <c r="N152" s="9"/>
      <c r="O152" s="9"/>
      <c r="P152" s="9"/>
    </row>
    <row r="153" spans="2:20" ht="24.95" customHeight="1">
      <c r="B153" s="9"/>
      <c r="C153" s="9"/>
      <c r="D153" s="9"/>
      <c r="E153" s="9"/>
      <c r="F153" s="21"/>
      <c r="G153" s="9"/>
      <c r="H153" s="9"/>
      <c r="I153" s="37"/>
      <c r="J153" s="9"/>
      <c r="K153" s="9"/>
      <c r="L153" s="9"/>
      <c r="M153" s="9"/>
      <c r="N153" s="9"/>
      <c r="O153" s="9"/>
      <c r="P153" s="9"/>
    </row>
    <row r="154" spans="2:20" ht="24.75" customHeight="1">
      <c r="B154" s="43"/>
      <c r="C154" s="43"/>
      <c r="D154" s="124"/>
      <c r="E154" s="43"/>
      <c r="F154" s="21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2:20" ht="21.75" customHeight="1">
      <c r="B155" s="9"/>
      <c r="C155" s="9"/>
      <c r="D155" s="2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2:20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</sheetData>
  <mergeCells count="35">
    <mergeCell ref="B7:B8"/>
    <mergeCell ref="C7:F8"/>
    <mergeCell ref="M1:N1"/>
    <mergeCell ref="L2:M2"/>
    <mergeCell ref="L3:M3"/>
    <mergeCell ref="B5:B6"/>
    <mergeCell ref="C5:F6"/>
    <mergeCell ref="C1:L1"/>
    <mergeCell ref="M5:N5"/>
    <mergeCell ref="M6:N6"/>
    <mergeCell ref="G55:H55"/>
    <mergeCell ref="D35:E35"/>
    <mergeCell ref="B36:E49"/>
    <mergeCell ref="M51:N51"/>
    <mergeCell ref="B11:E11"/>
    <mergeCell ref="G52:H52"/>
    <mergeCell ref="D12:E12"/>
    <mergeCell ref="D13:E14"/>
    <mergeCell ref="G53:H53"/>
    <mergeCell ref="G54:H54"/>
    <mergeCell ref="B55:B56"/>
    <mergeCell ref="C55:E55"/>
    <mergeCell ref="B15:C15"/>
    <mergeCell ref="D15:E15"/>
    <mergeCell ref="B51:B52"/>
    <mergeCell ref="D29:E29"/>
    <mergeCell ref="D30:E30"/>
    <mergeCell ref="D31:E31"/>
    <mergeCell ref="D32:E32"/>
    <mergeCell ref="D34:E34"/>
    <mergeCell ref="J51:L51"/>
    <mergeCell ref="D33:E33"/>
    <mergeCell ref="C51:E51"/>
    <mergeCell ref="F51:F52"/>
    <mergeCell ref="G51:I51"/>
  </mergeCells>
  <printOptions horizontalCentered="1" verticalCentered="1"/>
  <pageMargins left="0" right="0" top="0" bottom="0" header="0" footer="0"/>
  <pageSetup paperSize="9" scale="41" fitToHeight="0" orientation="portrait" r:id="rId1"/>
  <headerFooter alignWithMargins="0"/>
  <rowBreaks count="3" manualBreakCount="3">
    <brk id="68" max="16383" man="1"/>
    <brk id="153" min="1" max="13" man="1"/>
    <brk id="154" min="1" max="12" man="1"/>
  </rowBreaks>
  <ignoredErrors>
    <ignoredError sqref="C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4:I37"/>
  <sheetViews>
    <sheetView zoomScale="70" zoomScaleNormal="70" workbookViewId="0">
      <selection activeCell="I13" sqref="I13"/>
    </sheetView>
  </sheetViews>
  <sheetFormatPr defaultRowHeight="17.25"/>
  <cols>
    <col min="1" max="1" width="10" style="46" customWidth="1"/>
    <col min="2" max="2" width="27.75" style="46" bestFit="1" customWidth="1"/>
    <col min="3" max="3" width="19" style="46" customWidth="1"/>
    <col min="4" max="4" width="30.5" style="46" customWidth="1"/>
    <col min="5" max="7" width="10" style="46" customWidth="1"/>
    <col min="8" max="16384" width="9" style="46"/>
  </cols>
  <sheetData>
    <row r="4" spans="2:9" ht="18" customHeight="1" thickBot="1"/>
    <row r="5" spans="2:9" ht="17.25" customHeight="1">
      <c r="B5" s="47" t="s">
        <v>43</v>
      </c>
      <c r="C5" s="48" t="s">
        <v>44</v>
      </c>
      <c r="D5" s="48" t="s">
        <v>45</v>
      </c>
      <c r="E5" s="49" t="s">
        <v>46</v>
      </c>
    </row>
    <row r="6" spans="2:9" ht="20.25" customHeight="1">
      <c r="B6" s="50" t="s">
        <v>47</v>
      </c>
      <c r="C6" s="51"/>
      <c r="D6" s="51"/>
      <c r="E6" s="52"/>
    </row>
    <row r="7" spans="2:9" ht="20.25" customHeight="1">
      <c r="B7" s="53" t="s">
        <v>48</v>
      </c>
      <c r="C7" s="54"/>
      <c r="D7" s="54"/>
      <c r="E7" s="55"/>
    </row>
    <row r="8" spans="2:9" ht="20.25" customHeight="1">
      <c r="B8" s="53" t="s">
        <v>49</v>
      </c>
      <c r="C8" s="54"/>
      <c r="D8" s="56"/>
      <c r="E8" s="55"/>
    </row>
    <row r="9" spans="2:9" ht="20.25" customHeight="1">
      <c r="B9" s="53" t="s">
        <v>50</v>
      </c>
      <c r="C9" s="54"/>
      <c r="D9" s="57"/>
      <c r="E9" s="55"/>
    </row>
    <row r="10" spans="2:9" ht="20.25" customHeight="1">
      <c r="B10" s="53" t="s">
        <v>51</v>
      </c>
      <c r="C10" s="54"/>
      <c r="D10" s="54"/>
      <c r="E10" s="55" t="s">
        <v>52</v>
      </c>
    </row>
    <row r="11" spans="2:9" ht="20.25" customHeight="1">
      <c r="B11" s="53" t="s">
        <v>53</v>
      </c>
      <c r="C11" s="54"/>
      <c r="D11" s="54" t="s">
        <v>54</v>
      </c>
      <c r="E11" s="55" t="s">
        <v>52</v>
      </c>
      <c r="I11" s="58" t="str">
        <f>IFERROR(D20*D10/D24,"")</f>
        <v/>
      </c>
    </row>
    <row r="12" spans="2:9" ht="20.25" customHeight="1">
      <c r="B12" s="53" t="s">
        <v>55</v>
      </c>
      <c r="C12" s="54"/>
      <c r="D12" s="54"/>
      <c r="E12" s="55" t="s">
        <v>56</v>
      </c>
      <c r="H12" s="59"/>
      <c r="I12" s="60" t="str">
        <f>IFERROR(I11+D20*(15+10)/60+6,"")</f>
        <v/>
      </c>
    </row>
    <row r="13" spans="2:9" ht="20.25" customHeight="1">
      <c r="B13" s="53" t="s">
        <v>57</v>
      </c>
      <c r="C13" s="54"/>
      <c r="D13" s="54"/>
      <c r="E13" s="55" t="s">
        <v>58</v>
      </c>
      <c r="I13" s="58" t="str">
        <f>D25&amp;"°-"&amp;D26&amp;"℃/m"</f>
        <v>°-℃/m</v>
      </c>
    </row>
    <row r="14" spans="2:9" ht="20.25" customHeight="1">
      <c r="B14" s="53" t="s">
        <v>59</v>
      </c>
      <c r="C14" s="54"/>
      <c r="D14" s="54"/>
      <c r="E14" s="55"/>
    </row>
    <row r="15" spans="2:9" ht="20.25" customHeight="1">
      <c r="B15" s="53" t="s">
        <v>60</v>
      </c>
      <c r="C15" s="54"/>
      <c r="D15" s="54"/>
      <c r="E15" s="55"/>
    </row>
    <row r="16" spans="2:9" ht="47.25" customHeight="1">
      <c r="B16" s="53" t="s">
        <v>61</v>
      </c>
      <c r="C16" s="54"/>
      <c r="D16" s="61"/>
      <c r="E16" s="55"/>
    </row>
    <row r="17" spans="2:5">
      <c r="B17" s="53" t="s">
        <v>62</v>
      </c>
      <c r="C17" s="54"/>
      <c r="D17" s="54"/>
      <c r="E17" s="55"/>
    </row>
    <row r="18" spans="2:5">
      <c r="B18" s="53" t="s">
        <v>63</v>
      </c>
      <c r="C18" s="54"/>
      <c r="D18" s="56"/>
      <c r="E18" s="55"/>
    </row>
    <row r="19" spans="2:5">
      <c r="B19" s="53" t="s">
        <v>64</v>
      </c>
      <c r="C19" s="54"/>
      <c r="D19" s="54" t="str">
        <f>I12</f>
        <v/>
      </c>
      <c r="E19" s="55" t="s">
        <v>65</v>
      </c>
    </row>
    <row r="20" spans="2:5">
      <c r="B20" s="53" t="s">
        <v>66</v>
      </c>
      <c r="C20" s="54"/>
      <c r="D20" s="54"/>
      <c r="E20" s="55" t="s">
        <v>67</v>
      </c>
    </row>
    <row r="21" spans="2:5">
      <c r="B21" s="53" t="s">
        <v>68</v>
      </c>
      <c r="C21" s="54"/>
      <c r="D21" s="54"/>
      <c r="E21" s="55" t="s">
        <v>69</v>
      </c>
    </row>
    <row r="22" spans="2:5">
      <c r="B22" s="53" t="s">
        <v>70</v>
      </c>
      <c r="C22" s="54"/>
      <c r="D22" s="54"/>
      <c r="E22" s="55" t="s">
        <v>69</v>
      </c>
    </row>
    <row r="23" spans="2:5">
      <c r="B23" s="53" t="s">
        <v>71</v>
      </c>
      <c r="C23" s="54"/>
      <c r="D23" s="54"/>
      <c r="E23" s="55" t="s">
        <v>72</v>
      </c>
    </row>
    <row r="24" spans="2:5">
      <c r="B24" s="53" t="s">
        <v>73</v>
      </c>
      <c r="C24" s="54"/>
      <c r="D24" s="62"/>
      <c r="E24" s="55" t="s">
        <v>74</v>
      </c>
    </row>
    <row r="25" spans="2:5">
      <c r="B25" s="53" t="s">
        <v>75</v>
      </c>
      <c r="C25" s="54"/>
      <c r="D25" s="54"/>
      <c r="E25" s="55" t="s">
        <v>76</v>
      </c>
    </row>
    <row r="26" spans="2:5">
      <c r="B26" s="53" t="s">
        <v>77</v>
      </c>
      <c r="C26" s="54"/>
      <c r="D26" s="54"/>
      <c r="E26" s="55" t="s">
        <v>78</v>
      </c>
    </row>
    <row r="27" spans="2:5">
      <c r="B27" s="53" t="s">
        <v>79</v>
      </c>
      <c r="C27" s="54"/>
      <c r="D27" s="54"/>
      <c r="E27" s="55" t="s">
        <v>76</v>
      </c>
    </row>
    <row r="28" spans="2:5">
      <c r="B28" s="53" t="s">
        <v>80</v>
      </c>
      <c r="C28" s="54"/>
      <c r="D28" s="63"/>
      <c r="E28" s="55" t="s">
        <v>81</v>
      </c>
    </row>
    <row r="29" spans="2:5">
      <c r="B29" s="53" t="s">
        <v>82</v>
      </c>
      <c r="C29" s="54"/>
      <c r="D29" s="63"/>
      <c r="E29" s="55" t="s">
        <v>83</v>
      </c>
    </row>
    <row r="30" spans="2:5">
      <c r="B30" s="53" t="s">
        <v>84</v>
      </c>
      <c r="C30" s="54"/>
      <c r="D30" s="54"/>
      <c r="E30" s="55"/>
    </row>
    <row r="31" spans="2:5">
      <c r="B31" s="53" t="s">
        <v>85</v>
      </c>
      <c r="C31" s="54"/>
      <c r="D31" s="54"/>
      <c r="E31" s="55" t="s">
        <v>86</v>
      </c>
    </row>
    <row r="32" spans="2:5">
      <c r="B32" s="53" t="s">
        <v>87</v>
      </c>
      <c r="C32" s="54"/>
      <c r="D32" s="54"/>
      <c r="E32" s="55"/>
    </row>
    <row r="33" spans="2:5">
      <c r="B33" s="64" t="s">
        <v>88</v>
      </c>
      <c r="C33" s="65"/>
      <c r="D33" s="65"/>
      <c r="E33" s="66"/>
    </row>
    <row r="34" spans="2:5" ht="18" customHeight="1">
      <c r="B34" s="53" t="s">
        <v>89</v>
      </c>
      <c r="C34" s="54"/>
      <c r="D34" s="54"/>
      <c r="E34" s="55"/>
    </row>
    <row r="35" spans="2:5">
      <c r="B35" s="53" t="s">
        <v>90</v>
      </c>
      <c r="C35" s="54"/>
      <c r="D35" s="54"/>
      <c r="E35" s="55" t="s">
        <v>91</v>
      </c>
    </row>
    <row r="36" spans="2:5">
      <c r="B36" s="64" t="s">
        <v>92</v>
      </c>
      <c r="C36" s="65"/>
      <c r="D36" s="65"/>
      <c r="E36" s="66"/>
    </row>
    <row r="37" spans="2:5" ht="18" thickBot="1">
      <c r="B37" s="67" t="s">
        <v>93</v>
      </c>
      <c r="C37" s="68"/>
      <c r="D37" s="68"/>
      <c r="E37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print</vt:lpstr>
      <vt:lpstr>input</vt:lpstr>
      <vt:lpstr>print!Print_Area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smc11u13</dc:creator>
  <cp:lastModifiedBy>DESIGN.05 \ SMCMFG</cp:lastModifiedBy>
  <cp:lastPrinted>2021-07-14T01:12:10Z</cp:lastPrinted>
  <dcterms:created xsi:type="dcterms:W3CDTF">1996-12-17T01:32:42Z</dcterms:created>
  <dcterms:modified xsi:type="dcterms:W3CDTF">2021-07-28T02:12:37Z</dcterms:modified>
</cp:coreProperties>
</file>