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Vision\SDV_LaserMarking_210727_01\"/>
    </mc:Choice>
  </mc:AlternateContent>
  <bookViews>
    <workbookView xWindow="-120" yWindow="-120" windowWidth="29040" windowHeight="15840"/>
  </bookViews>
  <sheets>
    <sheet name="Laser Marking" sheetId="20" r:id="rId1"/>
    <sheet name="Vision Error Code" sheetId="3" r:id="rId2"/>
    <sheet name="Vision Recipe" sheetId="4" r:id="rId3"/>
    <sheet name="Sheet1" sheetId="12" r:id="rId4"/>
  </sheets>
  <calcPr calcId="162913"/>
</workbook>
</file>

<file path=xl/calcChain.xml><?xml version="1.0" encoding="utf-8"?>
<calcChain xmlns="http://schemas.openxmlformats.org/spreadsheetml/2006/main">
  <c r="P235" i="20" l="1"/>
  <c r="O311" i="20" l="1"/>
  <c r="O309" i="20"/>
  <c r="O307" i="20"/>
  <c r="O305" i="20"/>
  <c r="O302" i="20"/>
  <c r="O301" i="20"/>
  <c r="O298" i="20"/>
  <c r="O297" i="20"/>
  <c r="O296" i="20"/>
  <c r="O295" i="20"/>
  <c r="O294" i="20"/>
  <c r="O293" i="20"/>
  <c r="O292" i="20"/>
  <c r="O291" i="20"/>
  <c r="O290" i="20"/>
  <c r="O289" i="20"/>
  <c r="O288" i="20"/>
  <c r="O287" i="20"/>
  <c r="O286" i="20"/>
  <c r="O285" i="20"/>
  <c r="O284" i="20"/>
  <c r="O283" i="20"/>
  <c r="O282" i="20"/>
  <c r="O281" i="20"/>
  <c r="O280" i="20"/>
  <c r="O279" i="20"/>
  <c r="O278" i="20"/>
  <c r="O277" i="20"/>
  <c r="O276" i="20"/>
  <c r="O275" i="20"/>
  <c r="O274" i="20"/>
  <c r="O273" i="20"/>
  <c r="O272" i="20"/>
  <c r="O271" i="20"/>
  <c r="O270" i="20"/>
  <c r="O269" i="20"/>
  <c r="O268" i="20"/>
  <c r="O267" i="20"/>
  <c r="O266" i="20"/>
  <c r="O265" i="20"/>
  <c r="O264" i="20"/>
  <c r="O263" i="20"/>
  <c r="O262" i="20"/>
  <c r="O261" i="20"/>
  <c r="O260" i="20"/>
  <c r="O259" i="20"/>
  <c r="O258" i="20"/>
  <c r="O257" i="20"/>
  <c r="O256" i="20"/>
  <c r="O255" i="20"/>
  <c r="O254" i="20"/>
  <c r="O253" i="20"/>
  <c r="O252" i="20"/>
  <c r="O251" i="20"/>
  <c r="O250" i="20"/>
  <c r="O249" i="20"/>
  <c r="O248" i="20"/>
  <c r="O247" i="20"/>
  <c r="O246" i="20"/>
  <c r="O245" i="20"/>
  <c r="O244" i="20"/>
  <c r="O243" i="20"/>
  <c r="O242" i="20"/>
  <c r="O241" i="20"/>
  <c r="O240" i="20"/>
  <c r="O239" i="20"/>
  <c r="O238" i="20"/>
  <c r="O237" i="20"/>
  <c r="O236" i="20"/>
  <c r="O235" i="20"/>
  <c r="O234" i="20"/>
  <c r="O233" i="20"/>
  <c r="O232" i="20"/>
  <c r="O231" i="20"/>
  <c r="O230" i="20"/>
  <c r="O229" i="20"/>
  <c r="O228" i="20"/>
  <c r="O227" i="20"/>
  <c r="O226" i="20"/>
  <c r="O225" i="20"/>
  <c r="O224" i="20"/>
  <c r="O223" i="20"/>
  <c r="O222" i="20"/>
  <c r="O221" i="20"/>
  <c r="O220" i="20"/>
  <c r="O219" i="20"/>
  <c r="O218" i="20"/>
  <c r="O217" i="20"/>
  <c r="O216" i="20"/>
  <c r="O215" i="20"/>
  <c r="O214" i="20"/>
  <c r="O213" i="20"/>
  <c r="O212" i="20"/>
  <c r="O211" i="20"/>
  <c r="O210" i="20"/>
  <c r="O209" i="20"/>
  <c r="O208" i="20"/>
  <c r="O207" i="20"/>
  <c r="O206" i="20"/>
  <c r="O205" i="20"/>
  <c r="O204" i="20"/>
  <c r="O203" i="20"/>
  <c r="O202" i="20"/>
  <c r="O201" i="20"/>
  <c r="O200" i="20"/>
  <c r="O199" i="20"/>
  <c r="O198" i="20"/>
  <c r="O197" i="20"/>
  <c r="O196" i="20"/>
  <c r="O195" i="20"/>
  <c r="O194" i="20"/>
  <c r="O193" i="20"/>
  <c r="O192" i="20"/>
  <c r="O191" i="20"/>
  <c r="O190" i="20"/>
  <c r="O189" i="20"/>
  <c r="O188" i="20"/>
  <c r="O187" i="20"/>
  <c r="O186" i="20"/>
  <c r="O185" i="20"/>
  <c r="O184" i="20"/>
  <c r="O183" i="20"/>
  <c r="O182" i="20"/>
  <c r="O181" i="20"/>
  <c r="O180" i="20"/>
  <c r="O179" i="20"/>
  <c r="O178" i="20"/>
  <c r="O177" i="20"/>
  <c r="O176" i="20"/>
  <c r="O175" i="20"/>
  <c r="O174" i="20"/>
  <c r="O173" i="20"/>
  <c r="O172" i="20"/>
  <c r="O171" i="20"/>
  <c r="O170" i="20"/>
  <c r="O169" i="20"/>
  <c r="O168" i="20"/>
  <c r="O167" i="20"/>
  <c r="G167" i="20"/>
  <c r="F168" i="20" s="1"/>
  <c r="G168" i="20" s="1"/>
  <c r="F169" i="20" s="1"/>
  <c r="G169" i="20" s="1"/>
  <c r="F170" i="20" s="1"/>
  <c r="G170" i="20" s="1"/>
  <c r="F171" i="20" s="1"/>
  <c r="G171" i="20" s="1"/>
  <c r="F172" i="20" s="1"/>
  <c r="G172" i="20" s="1"/>
  <c r="F173" i="20" s="1"/>
  <c r="G173" i="20" s="1"/>
  <c r="F174" i="20" s="1"/>
  <c r="G174" i="20" s="1"/>
  <c r="F175" i="20" s="1"/>
  <c r="G175" i="20" s="1"/>
  <c r="F176" i="20" s="1"/>
  <c r="G176" i="20" s="1"/>
  <c r="F177" i="20" s="1"/>
  <c r="G177" i="20" s="1"/>
  <c r="F178" i="20" s="1"/>
  <c r="G178" i="20" s="1"/>
  <c r="F179" i="20" s="1"/>
  <c r="G179" i="20" s="1"/>
  <c r="F180" i="20" s="1"/>
  <c r="G180" i="20" s="1"/>
  <c r="F181" i="20" s="1"/>
  <c r="G181" i="20" s="1"/>
  <c r="F182" i="20" s="1"/>
  <c r="G182" i="20" s="1"/>
  <c r="F183" i="20" s="1"/>
  <c r="G183" i="20" s="1"/>
  <c r="F184" i="20" s="1"/>
  <c r="G184" i="20" s="1"/>
  <c r="F185" i="20" s="1"/>
  <c r="G185" i="20" s="1"/>
  <c r="F186" i="20" s="1"/>
  <c r="G186" i="20" s="1"/>
  <c r="F187" i="20" s="1"/>
  <c r="G187" i="20" s="1"/>
  <c r="F188" i="20" s="1"/>
  <c r="G188" i="20" s="1"/>
  <c r="F189" i="20" s="1"/>
  <c r="G189" i="20" s="1"/>
  <c r="F190" i="20" s="1"/>
  <c r="G190" i="20" s="1"/>
  <c r="F191" i="20" s="1"/>
  <c r="G191" i="20" s="1"/>
  <c r="F192" i="20" s="1"/>
  <c r="G192" i="20" s="1"/>
  <c r="F193" i="20" s="1"/>
  <c r="G193" i="20" s="1"/>
  <c r="F194" i="20" s="1"/>
  <c r="G194" i="20" s="1"/>
  <c r="F195" i="20" s="1"/>
  <c r="G195" i="20" s="1"/>
  <c r="F196" i="20" s="1"/>
  <c r="G196" i="20" s="1"/>
  <c r="O166" i="20"/>
  <c r="O165" i="20"/>
  <c r="O164" i="20"/>
  <c r="O163" i="20"/>
  <c r="O162" i="20"/>
  <c r="O159" i="20"/>
  <c r="O158" i="20"/>
  <c r="O157" i="20"/>
  <c r="O156" i="20"/>
  <c r="O155" i="20"/>
  <c r="O154" i="20"/>
  <c r="O153" i="20"/>
  <c r="O152" i="20"/>
  <c r="O151" i="20"/>
  <c r="O150" i="20"/>
  <c r="E150" i="20"/>
  <c r="O149" i="20"/>
  <c r="E149" i="20"/>
  <c r="O148" i="20"/>
  <c r="E148" i="20"/>
  <c r="O147" i="20"/>
  <c r="E147" i="20"/>
  <c r="O146" i="20"/>
  <c r="E146" i="20"/>
  <c r="O145" i="20"/>
  <c r="E145" i="20"/>
  <c r="O144" i="20"/>
  <c r="E144" i="20"/>
  <c r="O143" i="20"/>
  <c r="E143" i="20"/>
  <c r="O142" i="20"/>
  <c r="E142" i="20"/>
  <c r="O141" i="20"/>
  <c r="E141" i="20"/>
  <c r="O140" i="20"/>
  <c r="E140" i="20"/>
  <c r="O139" i="20"/>
  <c r="E139" i="20"/>
  <c r="O138" i="20"/>
  <c r="E138" i="20"/>
  <c r="O137" i="20"/>
  <c r="E137" i="20"/>
  <c r="O136" i="20"/>
  <c r="E136" i="20"/>
  <c r="O135" i="20"/>
  <c r="E135" i="20"/>
  <c r="O134" i="20"/>
  <c r="E134" i="20"/>
  <c r="O133" i="20"/>
  <c r="E133" i="20"/>
  <c r="O132" i="20"/>
  <c r="E132" i="20"/>
  <c r="O131" i="20"/>
  <c r="E131" i="20"/>
  <c r="O130" i="20"/>
  <c r="E130" i="20"/>
  <c r="O129" i="20"/>
  <c r="E129" i="20"/>
  <c r="O128" i="20"/>
  <c r="O127" i="20"/>
  <c r="O126" i="20"/>
  <c r="E126" i="20"/>
  <c r="O125" i="20"/>
  <c r="E125" i="20"/>
  <c r="O124" i="20"/>
  <c r="E124" i="20"/>
  <c r="O123" i="20"/>
  <c r="E123" i="20"/>
  <c r="O122" i="20"/>
  <c r="E122" i="20"/>
  <c r="O121" i="20"/>
  <c r="E121" i="20"/>
  <c r="O120" i="20"/>
  <c r="E120" i="20"/>
  <c r="O119" i="20"/>
  <c r="E119" i="20"/>
  <c r="O118" i="20"/>
  <c r="E118" i="20"/>
  <c r="O117" i="20"/>
  <c r="E117" i="20"/>
  <c r="O116" i="20"/>
  <c r="E116" i="20"/>
  <c r="O115" i="20"/>
  <c r="E115" i="20"/>
  <c r="O114" i="20"/>
  <c r="E114" i="20"/>
  <c r="O113" i="20"/>
  <c r="E113" i="20"/>
  <c r="O112" i="20"/>
  <c r="E112" i="20"/>
  <c r="O111" i="20"/>
  <c r="E111" i="20"/>
  <c r="O110" i="20"/>
  <c r="E110" i="20"/>
  <c r="O109" i="20"/>
  <c r="E109" i="20"/>
  <c r="O108" i="20"/>
  <c r="E108" i="20"/>
  <c r="O107" i="20"/>
  <c r="E107" i="20"/>
  <c r="O106" i="20"/>
  <c r="E106" i="20"/>
  <c r="O105" i="20"/>
  <c r="E105" i="20"/>
  <c r="O104" i="20"/>
  <c r="O103" i="20"/>
  <c r="E103" i="20"/>
  <c r="O102" i="20"/>
  <c r="O101" i="20"/>
  <c r="E101" i="20"/>
  <c r="O100" i="20"/>
  <c r="O99" i="20"/>
  <c r="O98" i="20"/>
  <c r="O97" i="20"/>
  <c r="O96" i="20"/>
  <c r="O95" i="20"/>
  <c r="O94" i="20"/>
  <c r="O93" i="20"/>
  <c r="O92" i="20"/>
  <c r="O91" i="20"/>
  <c r="O90" i="20"/>
  <c r="O89" i="20"/>
  <c r="O88" i="20"/>
  <c r="O87" i="20"/>
  <c r="O86" i="20"/>
  <c r="O85" i="20"/>
  <c r="O84" i="20"/>
  <c r="O83" i="20"/>
  <c r="O82" i="20"/>
  <c r="O81" i="20"/>
  <c r="O80" i="20"/>
  <c r="O79" i="20"/>
  <c r="O78" i="20"/>
  <c r="O77" i="20"/>
  <c r="O76" i="20"/>
  <c r="O75" i="20"/>
  <c r="O74" i="20"/>
  <c r="O73" i="20"/>
  <c r="O72" i="20"/>
  <c r="O71" i="20"/>
  <c r="O70" i="20"/>
  <c r="O69" i="20"/>
  <c r="E69" i="20"/>
  <c r="O37" i="20"/>
  <c r="P5" i="20"/>
  <c r="P37" i="20" s="1"/>
  <c r="O5" i="20"/>
  <c r="F5" i="20"/>
  <c r="E5" i="20"/>
  <c r="Q37" i="20" l="1"/>
  <c r="P69" i="20"/>
  <c r="Q5" i="20"/>
  <c r="F37" i="20"/>
  <c r="G5" i="20"/>
  <c r="P70" i="20" l="1"/>
  <c r="Q69" i="20"/>
  <c r="F69" i="20"/>
  <c r="G37" i="20"/>
  <c r="F101" i="20" l="1"/>
  <c r="G69" i="20"/>
  <c r="P71" i="20"/>
  <c r="Q70" i="20"/>
  <c r="Q71" i="20" l="1"/>
  <c r="P72" i="20"/>
  <c r="F102" i="20"/>
  <c r="G101" i="20"/>
  <c r="F103" i="20" l="1"/>
  <c r="G102" i="20"/>
  <c r="P73" i="20"/>
  <c r="Q72" i="20"/>
  <c r="P74" i="20" l="1"/>
  <c r="Q73" i="20"/>
  <c r="F104" i="20"/>
  <c r="G103" i="20"/>
  <c r="F105" i="20" l="1"/>
  <c r="G104" i="20"/>
  <c r="Q74" i="20"/>
  <c r="P75" i="20"/>
  <c r="Q75" i="20" l="1"/>
  <c r="P76" i="20"/>
  <c r="F106" i="20"/>
  <c r="G105" i="20"/>
  <c r="Q76" i="20" l="1"/>
  <c r="P77" i="20"/>
  <c r="F107" i="20"/>
  <c r="G106" i="20"/>
  <c r="F108" i="20" l="1"/>
  <c r="G107" i="20"/>
  <c r="P78" i="20"/>
  <c r="Q77" i="20"/>
  <c r="P79" i="20" l="1"/>
  <c r="Q78" i="20"/>
  <c r="F109" i="20"/>
  <c r="G108" i="20"/>
  <c r="F110" i="20" l="1"/>
  <c r="G109" i="20"/>
  <c r="Q79" i="20"/>
  <c r="P80" i="20"/>
  <c r="P81" i="20" l="1"/>
  <c r="Q80" i="20"/>
  <c r="G110" i="20"/>
  <c r="F111" i="20"/>
  <c r="F112" i="20" l="1"/>
  <c r="G111" i="20"/>
  <c r="P82" i="20"/>
  <c r="Q81" i="20"/>
  <c r="Q82" i="20" l="1"/>
  <c r="P83" i="20"/>
  <c r="F113" i="20"/>
  <c r="G112" i="20"/>
  <c r="F114" i="20" l="1"/>
  <c r="G113" i="20"/>
  <c r="Q83" i="20"/>
  <c r="P84" i="20"/>
  <c r="Q84" i="20" l="1"/>
  <c r="P85" i="20"/>
  <c r="G114" i="20"/>
  <c r="F115" i="20"/>
  <c r="F116" i="20" l="1"/>
  <c r="G115" i="20"/>
  <c r="P86" i="20"/>
  <c r="Q85" i="20"/>
  <c r="P87" i="20" l="1"/>
  <c r="Q86" i="20"/>
  <c r="F117" i="20"/>
  <c r="G116" i="20"/>
  <c r="F118" i="20" l="1"/>
  <c r="G117" i="20"/>
  <c r="Q87" i="20"/>
  <c r="P88" i="20"/>
  <c r="P89" i="20" l="1"/>
  <c r="Q88" i="20"/>
  <c r="F119" i="20"/>
  <c r="G118" i="20"/>
  <c r="F120" i="20" l="1"/>
  <c r="G119" i="20"/>
  <c r="P90" i="20"/>
  <c r="Q89" i="20"/>
  <c r="Q90" i="20" l="1"/>
  <c r="P91" i="20"/>
  <c r="F121" i="20"/>
  <c r="G120" i="20"/>
  <c r="F122" i="20" l="1"/>
  <c r="G121" i="20"/>
  <c r="P92" i="20"/>
  <c r="Q91" i="20"/>
  <c r="Q92" i="20" l="1"/>
  <c r="P93" i="20"/>
  <c r="F123" i="20"/>
  <c r="G122" i="20"/>
  <c r="F124" i="20" l="1"/>
  <c r="G123" i="20"/>
  <c r="Q93" i="20"/>
  <c r="P94" i="20"/>
  <c r="P95" i="20" l="1"/>
  <c r="Q94" i="20"/>
  <c r="F125" i="20"/>
  <c r="G124" i="20"/>
  <c r="F126" i="20" l="1"/>
  <c r="G125" i="20"/>
  <c r="P96" i="20"/>
  <c r="Q95" i="20"/>
  <c r="P97" i="20" l="1"/>
  <c r="Q96" i="20"/>
  <c r="G126" i="20"/>
  <c r="F127" i="20"/>
  <c r="G127" i="20" l="1"/>
  <c r="F128" i="20"/>
  <c r="P98" i="20"/>
  <c r="Q97" i="20"/>
  <c r="Q98" i="20" l="1"/>
  <c r="P99" i="20"/>
  <c r="F129" i="20"/>
  <c r="G128" i="20"/>
  <c r="F130" i="20" l="1"/>
  <c r="G129" i="20"/>
  <c r="Q99" i="20"/>
  <c r="P100" i="20"/>
  <c r="Q100" i="20" l="1"/>
  <c r="P101" i="20"/>
  <c r="F131" i="20"/>
  <c r="G130" i="20"/>
  <c r="F132" i="20" l="1"/>
  <c r="G131" i="20"/>
  <c r="P102" i="20"/>
  <c r="Q101" i="20"/>
  <c r="P103" i="20" l="1"/>
  <c r="Q102" i="20"/>
  <c r="F133" i="20"/>
  <c r="G132" i="20"/>
  <c r="F134" i="20" l="1"/>
  <c r="G133" i="20"/>
  <c r="Q103" i="20"/>
  <c r="P104" i="20"/>
  <c r="F135" i="20" l="1"/>
  <c r="G134" i="20"/>
  <c r="Q104" i="20"/>
  <c r="P105" i="20"/>
  <c r="P106" i="20" l="1"/>
  <c r="Q105" i="20"/>
  <c r="F136" i="20"/>
  <c r="G135" i="20"/>
  <c r="Q106" i="20" l="1"/>
  <c r="P107" i="20"/>
  <c r="F137" i="20"/>
  <c r="G136" i="20"/>
  <c r="Q107" i="20" l="1"/>
  <c r="P108" i="20"/>
  <c r="F138" i="20"/>
  <c r="G137" i="20"/>
  <c r="Q108" i="20" l="1"/>
  <c r="P109" i="20"/>
  <c r="F139" i="20"/>
  <c r="G138" i="20"/>
  <c r="P110" i="20" l="1"/>
  <c r="Q109" i="20"/>
  <c r="F140" i="20"/>
  <c r="G139" i="20"/>
  <c r="Q110" i="20" l="1"/>
  <c r="P111" i="20"/>
  <c r="F141" i="20"/>
  <c r="G140" i="20"/>
  <c r="Q111" i="20" l="1"/>
  <c r="P112" i="20"/>
  <c r="F142" i="20"/>
  <c r="G141" i="20"/>
  <c r="Q112" i="20" l="1"/>
  <c r="P113" i="20"/>
  <c r="F143" i="20"/>
  <c r="G142" i="20"/>
  <c r="P114" i="20" l="1"/>
  <c r="Q113" i="20"/>
  <c r="F144" i="20"/>
  <c r="G143" i="20"/>
  <c r="F145" i="20" l="1"/>
  <c r="G144" i="20"/>
  <c r="Q114" i="20"/>
  <c r="P115" i="20"/>
  <c r="F146" i="20" l="1"/>
  <c r="G145" i="20"/>
  <c r="Q115" i="20"/>
  <c r="P116" i="20"/>
  <c r="F147" i="20" l="1"/>
  <c r="G146" i="20"/>
  <c r="Q116" i="20"/>
  <c r="P117" i="20"/>
  <c r="P118" i="20" l="1"/>
  <c r="Q117" i="20"/>
  <c r="F148" i="20"/>
  <c r="G147" i="20"/>
  <c r="Q118" i="20" l="1"/>
  <c r="P119" i="20"/>
  <c r="F149" i="20"/>
  <c r="G148" i="20"/>
  <c r="Q119" i="20" l="1"/>
  <c r="P120" i="20"/>
  <c r="F150" i="20"/>
  <c r="G149" i="20"/>
  <c r="F151" i="20" l="1"/>
  <c r="G150" i="20"/>
  <c r="Q120" i="20"/>
  <c r="P121" i="20"/>
  <c r="F152" i="20" l="1"/>
  <c r="G151" i="20"/>
  <c r="P122" i="20"/>
  <c r="Q121" i="20"/>
  <c r="Q122" i="20" l="1"/>
  <c r="P123" i="20"/>
  <c r="F153" i="20"/>
  <c r="G152" i="20"/>
  <c r="P124" i="20" l="1"/>
  <c r="Q123" i="20"/>
  <c r="F154" i="20"/>
  <c r="G153" i="20"/>
  <c r="Q124" i="20" l="1"/>
  <c r="P125" i="20"/>
  <c r="F155" i="20"/>
  <c r="G154" i="20"/>
  <c r="F156" i="20" l="1"/>
  <c r="G155" i="20"/>
  <c r="P126" i="20"/>
  <c r="Q125" i="20"/>
  <c r="P127" i="20" l="1"/>
  <c r="Q126" i="20"/>
  <c r="F157" i="20"/>
  <c r="G156" i="20"/>
  <c r="P128" i="20" l="1"/>
  <c r="Q127" i="20"/>
  <c r="F158" i="20"/>
  <c r="G157" i="20"/>
  <c r="F159" i="20" l="1"/>
  <c r="G158" i="20"/>
  <c r="P129" i="20"/>
  <c r="Q128" i="20"/>
  <c r="F160" i="20" l="1"/>
  <c r="G159" i="20"/>
  <c r="Q129" i="20"/>
  <c r="P130" i="20"/>
  <c r="F161" i="20" l="1"/>
  <c r="G160" i="20"/>
  <c r="P131" i="20"/>
  <c r="Q130" i="20"/>
  <c r="G161" i="20" l="1"/>
  <c r="F162" i="20"/>
  <c r="Q131" i="20"/>
  <c r="P132" i="20"/>
  <c r="F163" i="20" l="1"/>
  <c r="G162" i="20"/>
  <c r="P133" i="20"/>
  <c r="Q132" i="20"/>
  <c r="F164" i="20" l="1"/>
  <c r="G163" i="20"/>
  <c r="Q133" i="20"/>
  <c r="P134" i="20"/>
  <c r="G164" i="20" l="1"/>
  <c r="F165" i="20"/>
  <c r="P135" i="20"/>
  <c r="Q134" i="20"/>
  <c r="F166" i="20" l="1"/>
  <c r="G166" i="20" s="1"/>
  <c r="G165" i="20"/>
  <c r="Q135" i="20"/>
  <c r="P136" i="20"/>
  <c r="P137" i="20" l="1"/>
  <c r="Q136" i="20"/>
  <c r="Q137" i="20" l="1"/>
  <c r="P138" i="20"/>
  <c r="P139" i="20" l="1"/>
  <c r="Q138" i="20"/>
  <c r="Q139" i="20" l="1"/>
  <c r="P140" i="20"/>
  <c r="P141" i="20" l="1"/>
  <c r="Q140" i="20"/>
  <c r="Q141" i="20" l="1"/>
  <c r="P142" i="20"/>
  <c r="P143" i="20" l="1"/>
  <c r="Q142" i="20"/>
  <c r="Q143" i="20" l="1"/>
  <c r="P144" i="20"/>
  <c r="P145" i="20" l="1"/>
  <c r="Q144" i="20"/>
  <c r="Q145" i="20" l="1"/>
  <c r="P146" i="20"/>
  <c r="P147" i="20" l="1"/>
  <c r="Q146" i="20"/>
  <c r="Q147" i="20" l="1"/>
  <c r="P148" i="20"/>
  <c r="P149" i="20" l="1"/>
  <c r="Q148" i="20"/>
  <c r="Q149" i="20" l="1"/>
  <c r="P150" i="20"/>
  <c r="Q150" i="20" l="1"/>
  <c r="P151" i="20"/>
  <c r="Q151" i="20" l="1"/>
  <c r="P152" i="20"/>
  <c r="P153" i="20" l="1"/>
  <c r="Q152" i="20"/>
  <c r="P154" i="20" l="1"/>
  <c r="Q153" i="20"/>
  <c r="Q154" i="20" l="1"/>
  <c r="P155" i="20"/>
  <c r="Q155" i="20" l="1"/>
  <c r="P156" i="20"/>
  <c r="P157" i="20" l="1"/>
  <c r="Q156" i="20"/>
  <c r="P158" i="20" l="1"/>
  <c r="Q157" i="20"/>
  <c r="Q158" i="20" l="1"/>
  <c r="P159" i="20"/>
  <c r="Q159" i="20" l="1"/>
  <c r="P160" i="20"/>
  <c r="Q160" i="20" l="1"/>
  <c r="P161" i="20"/>
  <c r="P162" i="20" l="1"/>
  <c r="Q161" i="20"/>
  <c r="P163" i="20" l="1"/>
  <c r="Q162" i="20"/>
  <c r="Q163" i="20" l="1"/>
  <c r="P164" i="20"/>
  <c r="Q164" i="20" l="1"/>
  <c r="P165" i="20"/>
  <c r="Q165" i="20" l="1"/>
  <c r="P166" i="20"/>
  <c r="Q166" i="20" l="1"/>
  <c r="P167" i="20"/>
  <c r="Q167" i="20" l="1"/>
  <c r="P168" i="20"/>
  <c r="Q168" i="20" l="1"/>
  <c r="P169" i="20"/>
  <c r="P170" i="20" l="1"/>
  <c r="Q169" i="20"/>
  <c r="P171" i="20" l="1"/>
  <c r="Q170" i="20"/>
  <c r="Q171" i="20" l="1"/>
  <c r="P172" i="20"/>
  <c r="Q172" i="20" l="1"/>
  <c r="P173" i="20"/>
  <c r="P174" i="20" l="1"/>
  <c r="Q173" i="20"/>
  <c r="P175" i="20" l="1"/>
  <c r="Q174" i="20"/>
  <c r="Q175" i="20" l="1"/>
  <c r="P176" i="20"/>
  <c r="Q176" i="20" l="1"/>
  <c r="P177" i="20"/>
  <c r="P178" i="20" l="1"/>
  <c r="Q177" i="20"/>
  <c r="P179" i="20" l="1"/>
  <c r="Q178" i="20"/>
  <c r="Q179" i="20" l="1"/>
  <c r="P180" i="20"/>
  <c r="Q180" i="20" l="1"/>
  <c r="P181" i="20"/>
  <c r="P182" i="20" l="1"/>
  <c r="Q181" i="20"/>
  <c r="Q182" i="20" l="1"/>
  <c r="P183" i="20"/>
  <c r="P184" i="20" l="1"/>
  <c r="Q183" i="20"/>
  <c r="Q184" i="20" l="1"/>
  <c r="P185" i="20"/>
  <c r="P186" i="20" l="1"/>
  <c r="Q185" i="20"/>
  <c r="P187" i="20" l="1"/>
  <c r="Q186" i="20"/>
  <c r="P188" i="20" l="1"/>
  <c r="Q187" i="20"/>
  <c r="Q188" i="20" l="1"/>
  <c r="P189" i="20"/>
  <c r="P190" i="20" l="1"/>
  <c r="Q189" i="20"/>
  <c r="P191" i="20" l="1"/>
  <c r="Q190" i="20"/>
  <c r="P192" i="20" l="1"/>
  <c r="Q191" i="20"/>
  <c r="Q192" i="20" l="1"/>
  <c r="P193" i="20"/>
  <c r="P194" i="20" l="1"/>
  <c r="Q193" i="20"/>
  <c r="P195" i="20" l="1"/>
  <c r="Q194" i="20"/>
  <c r="P196" i="20" l="1"/>
  <c r="Q195" i="20"/>
  <c r="P197" i="20" l="1"/>
  <c r="Q196" i="20"/>
  <c r="Q197" i="20" l="1"/>
  <c r="P198" i="20"/>
  <c r="Q198" i="20" l="1"/>
  <c r="P199" i="20"/>
  <c r="P200" i="20" l="1"/>
  <c r="Q199" i="20"/>
  <c r="P201" i="20" l="1"/>
  <c r="Q200" i="20"/>
  <c r="Q201" i="20" l="1"/>
  <c r="P202" i="20"/>
  <c r="Q202" i="20" l="1"/>
  <c r="P203" i="20"/>
  <c r="P204" i="20" l="1"/>
  <c r="Q203" i="20"/>
  <c r="P205" i="20" l="1"/>
  <c r="Q204" i="20"/>
  <c r="Q205" i="20" l="1"/>
  <c r="P206" i="20"/>
  <c r="Q206" i="20" l="1"/>
  <c r="P207" i="20"/>
  <c r="P208" i="20" l="1"/>
  <c r="Q207" i="20"/>
  <c r="P209" i="20" l="1"/>
  <c r="Q208" i="20"/>
  <c r="Q209" i="20" l="1"/>
  <c r="P210" i="20"/>
  <c r="Q210" i="20" l="1"/>
  <c r="P211" i="20"/>
  <c r="P212" i="20" l="1"/>
  <c r="Q211" i="20"/>
  <c r="P213" i="20" l="1"/>
  <c r="Q212" i="20"/>
  <c r="Q213" i="20" l="1"/>
  <c r="P214" i="20"/>
  <c r="Q214" i="20" l="1"/>
  <c r="P215" i="20"/>
  <c r="P216" i="20" l="1"/>
  <c r="Q215" i="20"/>
  <c r="P217" i="20" l="1"/>
  <c r="Q216" i="20"/>
  <c r="Q217" i="20" l="1"/>
  <c r="P218" i="20"/>
  <c r="Q218" i="20" l="1"/>
  <c r="P219" i="20"/>
  <c r="P220" i="20" l="1"/>
  <c r="Q219" i="20"/>
  <c r="P221" i="20" l="1"/>
  <c r="Q220" i="20"/>
  <c r="Q221" i="20" l="1"/>
  <c r="P222" i="20"/>
  <c r="Q222" i="20" l="1"/>
  <c r="P223" i="20"/>
  <c r="P224" i="20" l="1"/>
  <c r="Q223" i="20"/>
  <c r="P225" i="20" l="1"/>
  <c r="Q224" i="20"/>
  <c r="Q225" i="20" l="1"/>
  <c r="P226" i="20"/>
  <c r="Q226" i="20" l="1"/>
  <c r="P227" i="20"/>
  <c r="P228" i="20" l="1"/>
  <c r="Q227" i="20"/>
  <c r="P229" i="20" l="1"/>
  <c r="Q228" i="20"/>
  <c r="Q229" i="20" l="1"/>
  <c r="P230" i="20"/>
  <c r="Q230" i="20" l="1"/>
  <c r="P231" i="20"/>
  <c r="P232" i="20" l="1"/>
  <c r="Q231" i="20"/>
  <c r="P233" i="20" l="1"/>
  <c r="Q232" i="20"/>
  <c r="Q233" i="20" l="1"/>
  <c r="P234" i="20"/>
  <c r="Q234" i="20" l="1"/>
  <c r="Q235" i="20" l="1"/>
  <c r="P236" i="20"/>
  <c r="Q236" i="20" l="1"/>
  <c r="P237" i="20"/>
  <c r="P238" i="20" l="1"/>
  <c r="Q237" i="20"/>
  <c r="P239" i="20" l="1"/>
  <c r="Q238" i="20"/>
  <c r="Q239" i="20" l="1"/>
  <c r="P240" i="20"/>
  <c r="Q240" i="20" l="1"/>
  <c r="P241" i="20"/>
  <c r="P242" i="20" l="1"/>
  <c r="Q241" i="20"/>
  <c r="P243" i="20" l="1"/>
  <c r="Q242" i="20"/>
  <c r="Q243" i="20" l="1"/>
  <c r="P244" i="20"/>
  <c r="Q244" i="20" l="1"/>
  <c r="P245" i="20"/>
  <c r="P246" i="20" l="1"/>
  <c r="Q245" i="20"/>
  <c r="P247" i="20" l="1"/>
  <c r="Q246" i="20"/>
  <c r="Q247" i="20" l="1"/>
  <c r="P248" i="20"/>
  <c r="Q248" i="20" l="1"/>
  <c r="P249" i="20"/>
  <c r="P250" i="20" l="1"/>
  <c r="Q249" i="20"/>
  <c r="P251" i="20" l="1"/>
  <c r="Q250" i="20"/>
  <c r="Q251" i="20" l="1"/>
  <c r="P252" i="20"/>
  <c r="Q252" i="20" l="1"/>
  <c r="P253" i="20"/>
  <c r="P254" i="20" l="1"/>
  <c r="Q253" i="20"/>
  <c r="P255" i="20" l="1"/>
  <c r="Q254" i="20"/>
  <c r="Q255" i="20" l="1"/>
  <c r="P256" i="20"/>
  <c r="Q256" i="20" l="1"/>
  <c r="P257" i="20"/>
  <c r="P258" i="20" l="1"/>
  <c r="Q257" i="20"/>
  <c r="P259" i="20" l="1"/>
  <c r="Q258" i="20"/>
  <c r="Q259" i="20" l="1"/>
  <c r="P260" i="20"/>
  <c r="Q260" i="20" l="1"/>
  <c r="P261" i="20"/>
  <c r="P262" i="20" l="1"/>
  <c r="Q261" i="20"/>
  <c r="P263" i="20" l="1"/>
  <c r="Q262" i="20"/>
  <c r="Q263" i="20" l="1"/>
  <c r="P264" i="20"/>
  <c r="Q264" i="20" l="1"/>
  <c r="P265" i="20"/>
  <c r="P266" i="20" l="1"/>
  <c r="Q265" i="20"/>
  <c r="P267" i="20" l="1"/>
  <c r="Q266" i="20"/>
  <c r="Q267" i="20" l="1"/>
  <c r="P268" i="20"/>
  <c r="Q268" i="20" l="1"/>
  <c r="P269" i="20"/>
  <c r="P270" i="20" l="1"/>
  <c r="Q269" i="20"/>
  <c r="P271" i="20" l="1"/>
  <c r="Q270" i="20"/>
  <c r="Q271" i="20" l="1"/>
  <c r="P272" i="20"/>
  <c r="Q272" i="20" l="1"/>
  <c r="P273" i="20"/>
  <c r="P274" i="20" l="1"/>
  <c r="Q273" i="20"/>
  <c r="P275" i="20" l="1"/>
  <c r="Q274" i="20"/>
  <c r="Q275" i="20" l="1"/>
  <c r="P276" i="20"/>
  <c r="Q276" i="20" l="1"/>
  <c r="P277" i="20"/>
  <c r="P278" i="20" l="1"/>
  <c r="Q277" i="20"/>
  <c r="P279" i="20" l="1"/>
  <c r="Q278" i="20"/>
  <c r="Q279" i="20" l="1"/>
  <c r="P280" i="20"/>
  <c r="Q280" i="20" l="1"/>
  <c r="P281" i="20"/>
  <c r="P282" i="20" l="1"/>
  <c r="Q281" i="20"/>
  <c r="P283" i="20" l="1"/>
  <c r="Q282" i="20"/>
  <c r="Q283" i="20" l="1"/>
  <c r="P284" i="20"/>
  <c r="Q284" i="20" l="1"/>
  <c r="P285" i="20"/>
  <c r="P286" i="20" l="1"/>
  <c r="Q285" i="20"/>
  <c r="P287" i="20" l="1"/>
  <c r="Q286" i="20"/>
  <c r="Q287" i="20" l="1"/>
  <c r="P288" i="20"/>
  <c r="Q288" i="20" l="1"/>
  <c r="P289" i="20"/>
  <c r="P290" i="20" l="1"/>
  <c r="Q289" i="20"/>
  <c r="P291" i="20" l="1"/>
  <c r="Q290" i="20"/>
  <c r="Q291" i="20" l="1"/>
  <c r="P292" i="20"/>
  <c r="Q292" i="20" l="1"/>
  <c r="P293" i="20"/>
  <c r="P294" i="20" l="1"/>
  <c r="Q293" i="20"/>
  <c r="P295" i="20" l="1"/>
  <c r="Q294" i="20"/>
  <c r="Q295" i="20" l="1"/>
  <c r="P296" i="20"/>
  <c r="Q296" i="20" l="1"/>
  <c r="P297" i="20"/>
  <c r="P298" i="20" l="1"/>
  <c r="Q297" i="20"/>
  <c r="P299" i="20" l="1"/>
  <c r="Q298" i="20"/>
  <c r="P300" i="20" l="1"/>
  <c r="Q299" i="20"/>
  <c r="P301" i="20" l="1"/>
  <c r="Q300" i="20"/>
  <c r="Q301" i="20" l="1"/>
  <c r="P302" i="20"/>
  <c r="P303" i="20" l="1"/>
  <c r="Q302" i="20"/>
  <c r="P304" i="20" l="1"/>
  <c r="Q303" i="20"/>
  <c r="Q304" i="20" l="1"/>
  <c r="P305" i="20"/>
  <c r="P306" i="20" l="1"/>
  <c r="Q305" i="20"/>
  <c r="Q306" i="20" l="1"/>
  <c r="P307" i="20"/>
  <c r="P308" i="20" l="1"/>
  <c r="Q307" i="20"/>
  <c r="P309" i="20" l="1"/>
  <c r="Q308" i="20"/>
  <c r="Q309" i="20" l="1"/>
  <c r="P310" i="20"/>
  <c r="P311" i="20" l="1"/>
  <c r="Q310" i="20"/>
  <c r="P312" i="20" l="1"/>
  <c r="Q311" i="20"/>
  <c r="P313" i="20" l="1"/>
  <c r="Q312" i="20"/>
  <c r="P314" i="20" l="1"/>
  <c r="Q313" i="20"/>
  <c r="P315" i="20" l="1"/>
  <c r="Q314" i="20"/>
  <c r="P316" i="20" l="1"/>
  <c r="Q315" i="20"/>
  <c r="P317" i="20" l="1"/>
  <c r="Q316" i="20"/>
  <c r="P318" i="20" l="1"/>
  <c r="Q317" i="20"/>
  <c r="P319" i="20" l="1"/>
  <c r="Q318" i="20"/>
  <c r="P320" i="20" l="1"/>
  <c r="Q319" i="20"/>
  <c r="P321" i="20" l="1"/>
  <c r="Q320" i="20"/>
  <c r="P322" i="20" l="1"/>
  <c r="Q321" i="20"/>
  <c r="P323" i="20" l="1"/>
  <c r="Q322" i="20"/>
  <c r="P324" i="20" l="1"/>
  <c r="Q323" i="20"/>
  <c r="P325" i="20" l="1"/>
  <c r="Q324" i="20"/>
  <c r="P326" i="20" l="1"/>
  <c r="Q325" i="20"/>
  <c r="P327" i="20" l="1"/>
  <c r="Q326" i="20"/>
  <c r="P328" i="20" l="1"/>
  <c r="Q327" i="20"/>
  <c r="P329" i="20" l="1"/>
  <c r="Q329" i="20" s="1"/>
  <c r="Q328" i="20"/>
</calcChain>
</file>

<file path=xl/sharedStrings.xml><?xml version="1.0" encoding="utf-8"?>
<sst xmlns="http://schemas.openxmlformats.org/spreadsheetml/2006/main" count="1170" uniqueCount="514">
  <si>
    <t>PLC -&gt; PC1</t>
    <phoneticPr fontId="1" type="noConversion"/>
  </si>
  <si>
    <t>사용 Device</t>
    <phoneticPr fontId="1" type="noConversion"/>
  </si>
  <si>
    <t>Start Address</t>
    <phoneticPr fontId="1" type="noConversion"/>
  </si>
  <si>
    <t>Start</t>
    <phoneticPr fontId="1" type="noConversion"/>
  </si>
  <si>
    <t>End</t>
    <phoneticPr fontId="1" type="noConversion"/>
  </si>
  <si>
    <t>Bit Control</t>
    <phoneticPr fontId="1" type="noConversion"/>
  </si>
  <si>
    <t>PC1 -&gt; PLC</t>
    <phoneticPr fontId="1" type="noConversion"/>
  </si>
  <si>
    <t>ZR</t>
    <phoneticPr fontId="1" type="noConversion"/>
  </si>
  <si>
    <t>이동 완료 후 Reply ON</t>
    <phoneticPr fontId="1" type="noConversion"/>
  </si>
  <si>
    <t>단위 : mm * 10000</t>
    <phoneticPr fontId="1" type="noConversion"/>
  </si>
  <si>
    <t>Selected Trace NO</t>
    <phoneticPr fontId="1" type="noConversion"/>
  </si>
  <si>
    <t>Trace Data X (2Word * 100 Point)</t>
    <phoneticPr fontId="1" type="noConversion"/>
  </si>
  <si>
    <t>Trace Data Z (2Word * 100 Point)</t>
    <phoneticPr fontId="1" type="noConversion"/>
  </si>
  <si>
    <t>Trace Data R (2Word * 100 Point)</t>
    <phoneticPr fontId="1" type="noConversion"/>
  </si>
  <si>
    <t>Reserve</t>
    <phoneticPr fontId="1" type="noConversion"/>
  </si>
  <si>
    <t>Bending 2</t>
    <phoneticPr fontId="1" type="noConversion"/>
  </si>
  <si>
    <t>Change Time</t>
    <phoneticPr fontId="1" type="noConversion"/>
  </si>
  <si>
    <t xml:space="preserve">YYYYMMDDhhmmss </t>
    <phoneticPr fontId="1" type="noConversion"/>
  </si>
  <si>
    <t>Calibration</t>
    <phoneticPr fontId="1" type="noConversion"/>
  </si>
  <si>
    <t>Desciption</t>
    <phoneticPr fontId="1" type="noConversion"/>
  </si>
  <si>
    <t>1 : Auto/Manual 변경 시 Request/Reply Bit 초기화 필요함</t>
    <phoneticPr fontId="1" type="noConversion"/>
  </si>
  <si>
    <t>Recipe ID</t>
    <phoneticPr fontId="1" type="noConversion"/>
  </si>
  <si>
    <t>Vision Offset</t>
    <phoneticPr fontId="1" type="noConversion"/>
  </si>
  <si>
    <t>Reserved</t>
    <phoneticPr fontId="1" type="noConversion"/>
  </si>
  <si>
    <t>Current Recipe</t>
    <phoneticPr fontId="1" type="noConversion"/>
  </si>
  <si>
    <t>Cell ID 1</t>
    <phoneticPr fontId="1" type="noConversion"/>
  </si>
  <si>
    <t>Cell ID 2</t>
    <phoneticPr fontId="1" type="noConversion"/>
  </si>
  <si>
    <t>Cell ID 3</t>
    <phoneticPr fontId="1" type="noConversion"/>
  </si>
  <si>
    <t>Cell ID 4</t>
    <phoneticPr fontId="1" type="noConversion"/>
  </si>
  <si>
    <t>Teaching</t>
    <phoneticPr fontId="1" type="noConversion"/>
  </si>
  <si>
    <t>Current Position</t>
    <phoneticPr fontId="1" type="noConversion"/>
  </si>
  <si>
    <t>0 : Equipment Auto   1 : Equipment Manual</t>
    <phoneticPr fontId="1" type="noConversion"/>
  </si>
  <si>
    <t>현재 위치 값</t>
    <phoneticPr fontId="1" type="noConversion"/>
  </si>
  <si>
    <t>Mode</t>
    <phoneticPr fontId="1" type="noConversion"/>
  </si>
  <si>
    <t>Bending 3</t>
    <phoneticPr fontId="1" type="noConversion"/>
  </si>
  <si>
    <t>Bending1 Arm X Position</t>
    <phoneticPr fontId="1" type="noConversion"/>
  </si>
  <si>
    <t>Bending1 Arm Y Position</t>
    <phoneticPr fontId="1" type="noConversion"/>
  </si>
  <si>
    <t>Bending1 Arm T Position</t>
    <phoneticPr fontId="1" type="noConversion"/>
  </si>
  <si>
    <t>Bending2 Arm Y Position</t>
    <phoneticPr fontId="1" type="noConversion"/>
  </si>
  <si>
    <t>Bending2 Arm T Position</t>
    <phoneticPr fontId="1" type="noConversion"/>
  </si>
  <si>
    <t>Bending2 Arm X Position</t>
    <phoneticPr fontId="1" type="noConversion"/>
  </si>
  <si>
    <t>Bending3 Arm X Position</t>
    <phoneticPr fontId="1" type="noConversion"/>
  </si>
  <si>
    <t>Bending3 Arm Y Position</t>
    <phoneticPr fontId="1" type="noConversion"/>
  </si>
  <si>
    <t>Bending3 Arm T Position</t>
    <phoneticPr fontId="1" type="noConversion"/>
  </si>
  <si>
    <t>Bending1 Transfer X1 Position</t>
    <phoneticPr fontId="1" type="noConversion"/>
  </si>
  <si>
    <t>Bending1 Transfer X2 Position</t>
    <phoneticPr fontId="1" type="noConversion"/>
  </si>
  <si>
    <t>Bending1 Transfer Y1 Position</t>
    <phoneticPr fontId="1" type="noConversion"/>
  </si>
  <si>
    <t>Bending1 Transfer Y2 Position</t>
    <phoneticPr fontId="1" type="noConversion"/>
  </si>
  <si>
    <t>Bending2 Transfer X1 Position</t>
    <phoneticPr fontId="1" type="noConversion"/>
  </si>
  <si>
    <t>Bending2 Transfer X2 Position</t>
    <phoneticPr fontId="1" type="noConversion"/>
  </si>
  <si>
    <t>Bending2 Transfer Y1 Position</t>
    <phoneticPr fontId="1" type="noConversion"/>
  </si>
  <si>
    <t>Bending3 Transfer X1 Position</t>
    <phoneticPr fontId="1" type="noConversion"/>
  </si>
  <si>
    <t>Bending3 Transfer X2 Position</t>
    <phoneticPr fontId="1" type="noConversion"/>
  </si>
  <si>
    <t>Bending3 Transfer Y1 Position</t>
    <phoneticPr fontId="1" type="noConversion"/>
  </si>
  <si>
    <t>Bending3 Transfer Y2 Position</t>
    <phoneticPr fontId="1" type="noConversion"/>
  </si>
  <si>
    <t>Bending2 Transfer Y2 Position</t>
    <phoneticPr fontId="1" type="noConversion"/>
  </si>
  <si>
    <t>Motor 정보</t>
    <phoneticPr fontId="1" type="noConversion"/>
  </si>
  <si>
    <t>LoadPre X Vision Postion 값</t>
    <phoneticPr fontId="1" type="noConversion"/>
  </si>
  <si>
    <t>LoadPre Y Vision Postion 값</t>
    <phoneticPr fontId="1" type="noConversion"/>
  </si>
  <si>
    <t>LoadPre T Vision Postion 값</t>
    <phoneticPr fontId="1" type="noConversion"/>
  </si>
  <si>
    <t>SCF X Reel Pick Position 값</t>
    <phoneticPr fontId="1" type="noConversion"/>
  </si>
  <si>
    <t>SCF Y Reel Pick Position 값</t>
    <phoneticPr fontId="1" type="noConversion"/>
  </si>
  <si>
    <t>SCF T Reel Pick Position 값</t>
    <phoneticPr fontId="1" type="noConversion"/>
  </si>
  <si>
    <t>Bending Pre X Vision Position 값</t>
    <phoneticPr fontId="1" type="noConversion"/>
  </si>
  <si>
    <t>Bending Pre Y Vision Position 값</t>
    <phoneticPr fontId="1" type="noConversion"/>
  </si>
  <si>
    <t>Bending Pre T Vision Position 값</t>
    <phoneticPr fontId="1" type="noConversion"/>
  </si>
  <si>
    <t>Bendgin1 Robot X Vision Position 값</t>
    <phoneticPr fontId="1" type="noConversion"/>
  </si>
  <si>
    <t>Bendgin1 Robot Y Vision Position 값</t>
    <phoneticPr fontId="1" type="noConversion"/>
  </si>
  <si>
    <t>Bendgin1 Robot T Vision Position 값</t>
    <phoneticPr fontId="1" type="noConversion"/>
  </si>
  <si>
    <t>Bendgin2 Robot X Vision Position 값</t>
    <phoneticPr fontId="1" type="noConversion"/>
  </si>
  <si>
    <t>Bendgin2 Robot Y Vision Position 값</t>
    <phoneticPr fontId="1" type="noConversion"/>
  </si>
  <si>
    <t>Bendgin2 Robot T Vision Position 값</t>
    <phoneticPr fontId="1" type="noConversion"/>
  </si>
  <si>
    <t>Bendgin3 Robot X Vision Position 값</t>
    <phoneticPr fontId="1" type="noConversion"/>
  </si>
  <si>
    <t>Bendgin3 Robot Y Vision Position 값</t>
    <phoneticPr fontId="1" type="noConversion"/>
  </si>
  <si>
    <t>Bendgin3 Robot T Vision Position 값</t>
    <phoneticPr fontId="1" type="noConversion"/>
  </si>
  <si>
    <t>Vision 통신 용 사용 부분</t>
    <phoneticPr fontId="1" type="noConversion"/>
  </si>
  <si>
    <t>Calibration NO</t>
    <phoneticPr fontId="1" type="noConversion"/>
  </si>
  <si>
    <t>Pixel Pos X1</t>
    <phoneticPr fontId="1" type="noConversion"/>
  </si>
  <si>
    <t>Pixel Pos Y1</t>
    <phoneticPr fontId="1" type="noConversion"/>
  </si>
  <si>
    <t>Pixel Pos X2</t>
  </si>
  <si>
    <t>Pixel Pos Y2</t>
  </si>
  <si>
    <t>Pixel Pos X3</t>
  </si>
  <si>
    <t>Pixel Pos Y3</t>
  </si>
  <si>
    <t>Pixel Pos X4</t>
  </si>
  <si>
    <t>Pixel Pos Y4</t>
  </si>
  <si>
    <t>Pixel Pos X5</t>
  </si>
  <si>
    <t>Pixel Pos Y5</t>
  </si>
  <si>
    <t>Pixel Pos X6</t>
  </si>
  <si>
    <t>Pixel Pos Y6</t>
  </si>
  <si>
    <t>Pixel Pos X7</t>
  </si>
  <si>
    <t>Pixel Pos Y7</t>
  </si>
  <si>
    <t>Pixel Pos X8</t>
  </si>
  <si>
    <t>Pixel Pos Y8</t>
  </si>
  <si>
    <t>Pixel Pos X9</t>
  </si>
  <si>
    <t>Pixel Pos Y9</t>
  </si>
  <si>
    <t>Pixel X Count</t>
    <phoneticPr fontId="1" type="noConversion"/>
  </si>
  <si>
    <t>Pixel Y Count</t>
    <phoneticPr fontId="1" type="noConversion"/>
  </si>
  <si>
    <t>first Mark X</t>
    <phoneticPr fontId="1" type="noConversion"/>
  </si>
  <si>
    <t>first Mark Y</t>
    <phoneticPr fontId="1" type="noConversion"/>
  </si>
  <si>
    <t>Second Mark X</t>
    <phoneticPr fontId="1" type="noConversion"/>
  </si>
  <si>
    <t>Second Mark Y</t>
    <phoneticPr fontId="1" type="noConversion"/>
  </si>
  <si>
    <t>Cal Pitch X</t>
    <phoneticPr fontId="1" type="noConversion"/>
  </si>
  <si>
    <t>Cal Pitch Y</t>
    <phoneticPr fontId="1" type="noConversion"/>
  </si>
  <si>
    <t>first Theta</t>
    <phoneticPr fontId="1" type="noConversion"/>
  </si>
  <si>
    <t>Second Theta</t>
    <phoneticPr fontId="1" type="noConversion"/>
  </si>
  <si>
    <t>Calibration Save Request</t>
    <phoneticPr fontId="1" type="noConversion"/>
  </si>
  <si>
    <t>Calibration Save Reply</t>
    <phoneticPr fontId="1" type="noConversion"/>
  </si>
  <si>
    <t>Bending 2 Pre Offset X</t>
  </si>
  <si>
    <t>Bending 2 Pre Offset Y</t>
  </si>
  <si>
    <t>Bending 2 Pre Offset T</t>
  </si>
  <si>
    <t>Bending 3 Pre Offset X</t>
  </si>
  <si>
    <t>Bending 3 Pre Offset Y</t>
  </si>
  <si>
    <t>Bending 3 Pre Offset T</t>
  </si>
  <si>
    <t>PC2번 Save Data를 PC1에서 사용하기 위함.</t>
    <phoneticPr fontId="1" type="noConversion"/>
  </si>
  <si>
    <t>Vision PC 간 통신 영역 
(Calibration 동기화)</t>
    <phoneticPr fontId="1" type="noConversion"/>
  </si>
  <si>
    <t>SV</t>
    <phoneticPr fontId="1" type="noConversion"/>
  </si>
  <si>
    <t>DV</t>
    <phoneticPr fontId="1" type="noConversion"/>
  </si>
  <si>
    <t>Bending1 Transfer X Vision Position 값</t>
    <phoneticPr fontId="1" type="noConversion"/>
  </si>
  <si>
    <t>Bending1 Transfer Y Vision Position 값</t>
    <phoneticPr fontId="1" type="noConversion"/>
  </si>
  <si>
    <t>Bending1 Transfer T Vision Position 값</t>
    <phoneticPr fontId="1" type="noConversion"/>
  </si>
  <si>
    <t>Bending2 Transfer X Vision Position 값</t>
    <phoneticPr fontId="1" type="noConversion"/>
  </si>
  <si>
    <t>Bending2 Transfer Y Vision Position 값</t>
    <phoneticPr fontId="1" type="noConversion"/>
  </si>
  <si>
    <t>Bending2 Transfer T Vision Position 값</t>
    <phoneticPr fontId="1" type="noConversion"/>
  </si>
  <si>
    <t>Bending3 Transfer X Vision Position 값</t>
    <phoneticPr fontId="1" type="noConversion"/>
  </si>
  <si>
    <t>Bending3 Transfer Y Vision Position 값</t>
    <phoneticPr fontId="1" type="noConversion"/>
  </si>
  <si>
    <t>Bending3 Transfer T Vision Position 값</t>
    <phoneticPr fontId="1" type="noConversion"/>
  </si>
  <si>
    <t>Vision Position : Vision 촬상 위치 
(Transfer 4 Axis -&gt; 3 Axis)</t>
    <phoneticPr fontId="1" type="noConversion"/>
  </si>
  <si>
    <t>Bending 1 Pre Offset T</t>
    <phoneticPr fontId="1" type="noConversion"/>
  </si>
  <si>
    <t>CAM NAME</t>
    <phoneticPr fontId="1" type="noConversion"/>
  </si>
  <si>
    <t>ERROR NAME</t>
    <phoneticPr fontId="1" type="noConversion"/>
  </si>
  <si>
    <t>ERROR CODE</t>
    <phoneticPr fontId="1" type="noConversion"/>
  </si>
  <si>
    <t>정상적인 물류 진행</t>
    <phoneticPr fontId="1" type="noConversion"/>
  </si>
  <si>
    <t>BY PASS 진행</t>
    <phoneticPr fontId="1" type="noConversion"/>
  </si>
  <si>
    <t>작업자 조치(Panel 제거 및 Panel 위치조정)</t>
    <phoneticPr fontId="1" type="noConversion"/>
  </si>
  <si>
    <t>VISION 응답 대기</t>
    <phoneticPr fontId="1" type="noConversion"/>
  </si>
  <si>
    <t>USER 선택</t>
    <phoneticPr fontId="1" type="noConversion"/>
  </si>
  <si>
    <t>Initial Request 신호 재 송신</t>
    <phoneticPr fontId="1" type="noConversion"/>
  </si>
  <si>
    <t>NO</t>
    <phoneticPr fontId="1" type="noConversion"/>
  </si>
  <si>
    <t>NAME</t>
    <phoneticPr fontId="1" type="noConversion"/>
  </si>
  <si>
    <t>LENGTH</t>
    <phoneticPr fontId="1" type="noConversion"/>
  </si>
  <si>
    <t>Bending Scale LY</t>
    <phoneticPr fontId="1" type="noConversion"/>
  </si>
  <si>
    <t>Bending Scale RX</t>
    <phoneticPr fontId="1" type="noConversion"/>
  </si>
  <si>
    <t>Bending Scale RY</t>
    <phoneticPr fontId="1" type="noConversion"/>
  </si>
  <si>
    <t>Inspection Scale LX</t>
    <phoneticPr fontId="1" type="noConversion"/>
  </si>
  <si>
    <t>Inspection Scale LY</t>
    <phoneticPr fontId="1" type="noConversion"/>
  </si>
  <si>
    <t>Inspection Scale RX</t>
    <phoneticPr fontId="1" type="noConversion"/>
  </si>
  <si>
    <t>Inspection Scale RY</t>
    <phoneticPr fontId="1" type="noConversion"/>
  </si>
  <si>
    <t>Bending Scale LX</t>
    <phoneticPr fontId="1" type="noConversion"/>
  </si>
  <si>
    <t>Bending Scale Data</t>
    <phoneticPr fontId="1" type="noConversion"/>
  </si>
  <si>
    <t>Inspection Scale Data</t>
    <phoneticPr fontId="1" type="noConversion"/>
  </si>
  <si>
    <t>EMI RatioT</t>
  </si>
  <si>
    <t>EMT RatioY</t>
  </si>
  <si>
    <t>Target Pos X1</t>
  </si>
  <si>
    <t>Target Pos Y1</t>
  </si>
  <si>
    <t>Target Pos X2</t>
  </si>
  <si>
    <t>Reserved</t>
  </si>
  <si>
    <t>FFU 통신</t>
  </si>
  <si>
    <t xml:space="preserve">Calibration Moving 값 및 Align 결과 값  
</t>
    <phoneticPr fontId="1" type="noConversion"/>
  </si>
  <si>
    <t>1E : CIM Time Change 시에 PLC,PC 동기화
1F : 0 : Auto, 1: Manual</t>
    <phoneticPr fontId="1" type="noConversion"/>
  </si>
  <si>
    <t>Pattern Maching Score</t>
    <phoneticPr fontId="1" type="noConversion"/>
  </si>
  <si>
    <t>Height Inspection</t>
    <phoneticPr fontId="1" type="noConversion"/>
  </si>
  <si>
    <t>2word * Point (미정)</t>
    <phoneticPr fontId="1" type="noConversion"/>
  </si>
  <si>
    <t>Last Y Offset</t>
    <phoneticPr fontId="1" type="noConversion"/>
  </si>
  <si>
    <t>90 Offset Y</t>
    <phoneticPr fontId="1" type="noConversion"/>
  </si>
  <si>
    <t>90 Offset Z</t>
    <phoneticPr fontId="1" type="noConversion"/>
  </si>
  <si>
    <t>180 Offset Y</t>
    <phoneticPr fontId="1" type="noConversion"/>
  </si>
  <si>
    <t>180 Offset Z</t>
    <phoneticPr fontId="1" type="noConversion"/>
  </si>
  <si>
    <t>PLC - Recipe ID</t>
    <phoneticPr fontId="1" type="noConversion"/>
  </si>
  <si>
    <t>Recipe Param</t>
    <phoneticPr fontId="1" type="noConversion"/>
  </si>
  <si>
    <t>PLC - Recipe Data</t>
    <phoneticPr fontId="1" type="noConversion"/>
  </si>
  <si>
    <t>100Point Create Data</t>
    <phoneticPr fontId="1" type="noConversion"/>
  </si>
  <si>
    <t>Point No</t>
    <phoneticPr fontId="1" type="noConversion"/>
  </si>
  <si>
    <t>100Point 생성 정보</t>
    <phoneticPr fontId="1" type="noConversion"/>
  </si>
  <si>
    <t>RadiusOf Rotation</t>
    <phoneticPr fontId="1" type="noConversion"/>
  </si>
  <si>
    <t>Start Y</t>
    <phoneticPr fontId="1" type="noConversion"/>
  </si>
  <si>
    <t>Start Z</t>
    <phoneticPr fontId="1" type="noConversion"/>
  </si>
  <si>
    <t>Cell ID 5</t>
    <phoneticPr fontId="1" type="noConversion"/>
  </si>
  <si>
    <t>Mark or Line Search 사용 시 Score 보고(FDC)
- 스코어는 퍼센트로 함(소수점없음)
- Line사용시 Line Score 공용 사용</t>
    <phoneticPr fontId="1" type="noConversion"/>
  </si>
  <si>
    <t>GMS1</t>
    <phoneticPr fontId="1" type="noConversion"/>
  </si>
  <si>
    <t>GMS2</t>
    <phoneticPr fontId="1" type="noConversion"/>
  </si>
  <si>
    <t>1개당 5개연결 영역만 잡아둠</t>
    <phoneticPr fontId="1" type="noConversion"/>
  </si>
  <si>
    <t>MCUL(FFU)</t>
    <phoneticPr fontId="1" type="noConversion"/>
  </si>
  <si>
    <t>1FAN당 3Word가 필요</t>
    <phoneticPr fontId="1" type="noConversion"/>
  </si>
  <si>
    <t>Cell ID 6</t>
    <phoneticPr fontId="1" type="noConversion"/>
  </si>
  <si>
    <t>Cell ID 7</t>
    <phoneticPr fontId="1" type="noConversion"/>
  </si>
  <si>
    <t>Cell ID 8</t>
    <phoneticPr fontId="1" type="noConversion"/>
  </si>
  <si>
    <t>미정</t>
    <phoneticPr fontId="1" type="noConversion"/>
  </si>
  <si>
    <t>Reference Point (A,B,C,D) 개수가 안정해져서 DV에서 따로 뺌</t>
    <phoneticPr fontId="1" type="noConversion"/>
  </si>
  <si>
    <t>PANEL VISION</t>
    <phoneticPr fontId="1" type="noConversion"/>
  </si>
  <si>
    <t>RETRY 시도</t>
    <phoneticPr fontId="1" type="noConversion"/>
  </si>
  <si>
    <t>SCF ATTACH</t>
    <phoneticPr fontId="1" type="noConversion"/>
  </si>
  <si>
    <t>BD PRE</t>
    <phoneticPr fontId="1" type="noConversion"/>
  </si>
  <si>
    <t>Spec Vision에서 설정</t>
    <phoneticPr fontId="1" type="noConversion"/>
  </si>
  <si>
    <t>PANEL_LENGTH_Y</t>
  </si>
  <si>
    <t>Reply</t>
    <phoneticPr fontId="1" type="noConversion"/>
  </si>
  <si>
    <t xml:space="preserve">Bit Control1
 </t>
    <phoneticPr fontId="1" type="noConversion"/>
  </si>
  <si>
    <t>Reply1</t>
    <phoneticPr fontId="1" type="noConversion"/>
  </si>
  <si>
    <t>Bit Control1</t>
    <phoneticPr fontId="1" type="noConversion"/>
  </si>
  <si>
    <t>CONST.RunRecipe.Param[1].Name = "PANEL LENGTH Y";</t>
  </si>
  <si>
    <t>CONST.RunRecipe.Param[</t>
  </si>
  <si>
    <t>].Name = "</t>
    <phoneticPr fontId="1" type="noConversion"/>
  </si>
  <si>
    <t>";</t>
    <phoneticPr fontId="1" type="noConversion"/>
  </si>
  <si>
    <t>CONST.RunRecipe.Param[0].Name = "PANEL LENGTH X";</t>
  </si>
  <si>
    <t>CONST.RunRecipe.Param[2].Name = "PANEL MARK TO MARK LENGTH X";</t>
  </si>
  <si>
    <t>CONST.RunRecipe.Param[3].Name = "SCF LENGTH X";</t>
  </si>
  <si>
    <t>CONST.RunRecipe.Param[4].Name = "SCF LENGTH Y";</t>
  </si>
  <si>
    <t>CONST.RunRecipe.Param[5].Name = "PANEL EDGE TO FPC MARK X1";</t>
  </si>
  <si>
    <t>CONST.RunRecipe.Param[6].Name = "PANEL EDGE TO FPC MARK Y1";</t>
  </si>
  <si>
    <t>CONST.RunRecipe.Param[7].Name = "PANEL EDGE TO FPC MARK X2";</t>
  </si>
  <si>
    <t>CONST.RunRecipe.Param[8].Name = "PANEL EDGE TO FPC MARK Y2";</t>
  </si>
  <si>
    <t>CONST.RunRecipe.Param[9].Name = "FPC MARK TO FPC EDGE X1";</t>
  </si>
  <si>
    <t>CONST.RunRecipe.Param[10].Name = "FPC MARK TO FPC EDGE Y1";</t>
  </si>
  <si>
    <t>CONST.RunRecipe.Param[11].Name = "FPC MARK TO FPC EDGE X2";</t>
  </si>
  <si>
    <t>CONST.RunRecipe.Param[12].Name = "FPC MARK TO FPC EDGE Y2";</t>
  </si>
  <si>
    <t>CONST.RunRecipe.Param[13].Name = "BENDING MARK TO MARK X1";</t>
  </si>
  <si>
    <t>CONST.RunRecipe.Param[14].Name = "BENDING MARK TO MARK Y1";</t>
  </si>
  <si>
    <t>CONST.RunRecipe.Param[15].Name = "BENDING MARK TO MARK X2";</t>
  </si>
  <si>
    <t>CONST.RunRecipe.Param[16].Name = "BENDING MARK TO MARK Y2";</t>
  </si>
  <si>
    <t>CONST.RunRecipe.Param[17].Name = "BENDING EDGE TO EDGE X1";</t>
  </si>
  <si>
    <t>CONST.RunRecipe.Param[18].Name = "BENDING EDGE TO EDGE Y1";</t>
  </si>
  <si>
    <t>CONST.RunRecipe.Param[19].Name = "BENDING EDGE TO EDGE X2";</t>
  </si>
  <si>
    <t>CONST.RunRecipe.Param[20].Name = "BENDING EDGE TO EDGE Y2";</t>
  </si>
  <si>
    <t>CONST.RunRecipe.Param[21].Name = "SCF EDGE TO PANEL MARK LENGTH X1";</t>
  </si>
  <si>
    <t>CONST.RunRecipe.Param[22].Name = "SCF EDGE TO PANEL MARK LENGTH Y1";</t>
  </si>
  <si>
    <t>CONST.RunRecipe.Param[23].Name = "SCF EDGE TO PANEL MARK LENGTH X2";</t>
  </si>
  <si>
    <t>CONST.RunRecipe.Param[24].Name = "SCF EDGE TO PANEL MARK LENGTH Y2";</t>
  </si>
  <si>
    <t>CONST.RunRecipe.Param[25].Name = "SCF EDGE TO PANEL MARK LENGTH Y";</t>
  </si>
  <si>
    <t>CONST.RunRecipe.Param[26].Name = "RESERVE";</t>
  </si>
  <si>
    <t>CONST.RunRecipe.Param[27].Name = "RESERVE";</t>
  </si>
  <si>
    <t>CONST.RunRecipe.Param[28].Name = "RESERVE";</t>
  </si>
  <si>
    <t>CONST.RunRecipe.Param[29].Name = "SCF ATTACH OFFSET X";</t>
  </si>
  <si>
    <t>CONST.RunRecipe.Param[30].Name = "SCF ATTACH OFFSET Y";</t>
  </si>
  <si>
    <t>CONST.RunRecipe.Param[31].Name = "SCF ATTACH OFFSET T";</t>
  </si>
  <si>
    <t>CONST.RunRecipe.Param[32].Name = "BENDING1 TRANS OFFSET Y";</t>
  </si>
  <si>
    <t>CONST.RunRecipe.Param[33].Name = "BENDING1 TRANS OFFSET T";</t>
  </si>
  <si>
    <t>CONST.RunRecipe.Param[34].Name = "BENDING1 OFFSET Y1";</t>
  </si>
  <si>
    <t>CONST.RunRecipe.Param[35].Name = "BENDING1 OFFSET Y2";</t>
  </si>
  <si>
    <t>CONST.RunRecipe.Param[36].Name = "BENDING2 TRANS OFFSET Y";</t>
  </si>
  <si>
    <t>CONST.RunRecipe.Param[37].Name = "BENDING2 TRANS OFFSET T";</t>
  </si>
  <si>
    <t>CONST.RunRecipe.Param[38].Name = "BENDING2 OFFSET Y1";</t>
  </si>
  <si>
    <t>CONST.RunRecipe.Param[39].Name = "BENDING2 OFFSET Y2";</t>
  </si>
  <si>
    <t>CONST.RunRecipe.Param[40].Name = "BENDING3 TRANS OFFSET Y";</t>
  </si>
  <si>
    <t>CONST.RunRecipe.Param[41].Name = "BENDING3 TRANS OFFSET T";</t>
  </si>
  <si>
    <t>CONST.RunRecipe.Param[42].Name = "BENDING3 OFFSET Y1";</t>
  </si>
  <si>
    <t>CONST.RunRecipe.Param[43].Name = "BENDING3 OFFSET Y2";</t>
  </si>
  <si>
    <t>CONST.RunRecipe.Param[44].Name = "SCF ATTACH INSPECTION SPEC X1";</t>
  </si>
  <si>
    <t>CONST.RunRecipe.Param[45].Name = "SCF ATTACH INSPECTION SPEC Y1";</t>
  </si>
  <si>
    <t>CONST.RunRecipe.Param[46].Name = "SCF ATTACH INSPECTION SPEC X2";</t>
  </si>
  <si>
    <t>CONST.RunRecipe.Param[47].Name = "SCF ATTACH INSPECTION SPEC Y2";</t>
  </si>
  <si>
    <t>CONST.RunRecipe.Param[48].Name = "SCF ATTACH INSPECTION SPEC X3";</t>
  </si>
  <si>
    <t>CONST.RunRecipe.Param[49].Name = "SCF ATTACH INSPECTION SPEC Y3";</t>
  </si>
  <si>
    <t>CONST.RunRecipe.Param[50].Name = "SCF ATTACH INSPECTION SPEC X4";</t>
  </si>
  <si>
    <t>CONST.RunRecipe.Param[51].Name = "SCF ATTACH INSPECTION SPEC Y4";</t>
  </si>
  <si>
    <t>CONST.RunRecipe.Param[52].Name = "SCF SPEC X";</t>
  </si>
  <si>
    <t>CONST.RunRecipe.Param[53].Name = "SCF SPEC Y";</t>
  </si>
  <si>
    <t>CONST.RunRecipe.Param[54].Name = "SCF SPEC T";</t>
  </si>
  <si>
    <t>CONST.RunRecipe.Param[55].Name = "BENDING SPEC X";</t>
  </si>
  <si>
    <t>Inspection LX</t>
    <phoneticPr fontId="1" type="noConversion"/>
  </si>
  <si>
    <t>Inspection LY</t>
    <phoneticPr fontId="1" type="noConversion"/>
  </si>
  <si>
    <t>Inspection RX</t>
    <phoneticPr fontId="1" type="noConversion"/>
  </si>
  <si>
    <t>Inspection RY</t>
    <phoneticPr fontId="1" type="noConversion"/>
  </si>
  <si>
    <t>조치</t>
    <phoneticPr fontId="1" type="noConversion"/>
  </si>
  <si>
    <t>비고</t>
    <phoneticPr fontId="1" type="noConversion"/>
  </si>
  <si>
    <t>Conveyor</t>
    <phoneticPr fontId="1" type="noConversion"/>
  </si>
  <si>
    <t>BY PASS 진행</t>
    <phoneticPr fontId="1" type="noConversion"/>
  </si>
  <si>
    <t>PRE RETRY 시도</t>
    <phoneticPr fontId="1" type="noConversion"/>
  </si>
  <si>
    <t>VISION 응답 대기</t>
    <phoneticPr fontId="1" type="noConversion"/>
  </si>
  <si>
    <t>LD Buffer</t>
    <phoneticPr fontId="1" type="noConversion"/>
  </si>
  <si>
    <t>정상적인 물류 진행</t>
    <phoneticPr fontId="1" type="noConversion"/>
  </si>
  <si>
    <t>작업자 조치(Panel 제거 및 Panel 위치조정)</t>
    <phoneticPr fontId="1" type="noConversion"/>
  </si>
  <si>
    <t>RETRY 시도</t>
    <phoneticPr fontId="1" type="noConversion"/>
  </si>
  <si>
    <t>정상적인 물류 진행</t>
    <phoneticPr fontId="1" type="noConversion"/>
  </si>
  <si>
    <t>작업자 조치(SCF 제거 및 위치조정) or SCF 버림</t>
    <phoneticPr fontId="1" type="noConversion"/>
  </si>
  <si>
    <t>RETRY 시도</t>
    <phoneticPr fontId="1" type="noConversion"/>
  </si>
  <si>
    <t>BY PASS 진행</t>
    <phoneticPr fontId="1" type="noConversion"/>
  </si>
  <si>
    <t>USER 선택</t>
    <phoneticPr fontId="1" type="noConversion"/>
  </si>
  <si>
    <t>BENDING</t>
    <phoneticPr fontId="1" type="noConversion"/>
  </si>
  <si>
    <t>TEMP ATTACH</t>
    <phoneticPr fontId="1" type="noConversion"/>
  </si>
  <si>
    <t>VISION 응답 대기</t>
    <phoneticPr fontId="1" type="noConversion"/>
  </si>
  <si>
    <t>INSPECTION</t>
    <phoneticPr fontId="1" type="noConversion"/>
  </si>
  <si>
    <t>USER 선택</t>
    <phoneticPr fontId="1" type="noConversion"/>
  </si>
  <si>
    <t>EMI ATTACH</t>
    <phoneticPr fontId="1" type="noConversion"/>
  </si>
  <si>
    <t>2word * 200 개 , 생성 시에는 기본 입력 값만 입력</t>
    <phoneticPr fontId="1" type="noConversion"/>
  </si>
  <si>
    <t>MANUAL BENDING 진행</t>
    <phoneticPr fontId="1" type="noConversion"/>
  </si>
  <si>
    <t>BENDING_LCHECK_SPEC1</t>
  </si>
  <si>
    <t>BENDING_LCHECK_SPEC2</t>
  </si>
  <si>
    <t>BENDINGSIDE_LCHECK_SPEC1</t>
  </si>
  <si>
    <t>BENDINGSIDE_LCHECK_SPEC2</t>
  </si>
  <si>
    <t>PANEL_LENGTH_X</t>
    <phoneticPr fontId="1" type="noConversion"/>
  </si>
  <si>
    <t>PANEL_MARK_TO_MARK_LENGTH_X</t>
    <phoneticPr fontId="22" type="noConversion"/>
  </si>
  <si>
    <t>BENDING_SPEC_LX</t>
    <phoneticPr fontId="22" type="noConversion"/>
  </si>
  <si>
    <t>BENDING_SPEC_LY</t>
    <phoneticPr fontId="22" type="noConversion"/>
  </si>
  <si>
    <t>BENDING_SPEC_RX</t>
    <phoneticPr fontId="22" type="noConversion"/>
  </si>
  <si>
    <t>BENDING_SPEC_RY</t>
    <phoneticPr fontId="22" type="noConversion"/>
  </si>
  <si>
    <t>BENDING_INSPECTION_SPEC_LX</t>
  </si>
  <si>
    <t>BENDING_INSPECTION_SPEC_LY</t>
  </si>
  <si>
    <t>BENDING_INSPECTION_SPEC_RX</t>
  </si>
  <si>
    <t>BENDING_INSPECTION_SPEC_RY</t>
  </si>
  <si>
    <t>BENDING_LCHECK_TOLERANCE1</t>
  </si>
  <si>
    <t>BENDING_LCHECK_TOLERANCE2</t>
  </si>
  <si>
    <t>BENDINGSIDE_LCHECK_TOLERANCE1</t>
  </si>
  <si>
    <t>BENDINGSIDE_LCHECK_TOLERANCE2</t>
  </si>
  <si>
    <t>FFU_FAN_SPEED</t>
    <phoneticPr fontId="1" type="noConversion"/>
  </si>
  <si>
    <t>Initial 완료</t>
    <phoneticPr fontId="1" type="noConversion"/>
  </si>
  <si>
    <t>OK</t>
  </si>
  <si>
    <t>ERROR_BY_PASS</t>
  </si>
  <si>
    <t>ALIGN_LIMIT_ERROR</t>
  </si>
  <si>
    <t>RETRY</t>
  </si>
  <si>
    <t>ERROR_MARK</t>
  </si>
  <si>
    <t>ERROR_LCHECK</t>
  </si>
  <si>
    <t>VISION_REPLY_WAIT</t>
  </si>
  <si>
    <t>ERROR_SCF_SPEC_OVER</t>
  </si>
  <si>
    <t>ERROR_SCF_CHECK</t>
  </si>
  <si>
    <t>BY_PASS</t>
  </si>
  <si>
    <t>MANUAL_BENDING</t>
  </si>
  <si>
    <t>ALIGN_RETRY_COUNT_OVER</t>
  </si>
  <si>
    <t>FIRST_LIMIT</t>
  </si>
  <si>
    <t>PANEL_SHIFT_NG</t>
  </si>
  <si>
    <t>VISION_REPLY_WAIT</t>
    <phoneticPr fontId="1" type="noConversion"/>
  </si>
  <si>
    <t>SPEC_OVER</t>
  </si>
  <si>
    <t>SPEC_OVER</t>
    <phoneticPr fontId="1" type="noConversion"/>
  </si>
  <si>
    <t>ERROR_BY_PASS</t>
    <phoneticPr fontId="1" type="noConversion"/>
  </si>
  <si>
    <t>ERROR_INIT</t>
    <phoneticPr fontId="1" type="noConversion"/>
  </si>
  <si>
    <t>LMI(높이센서)</t>
    <phoneticPr fontId="1" type="noConversion"/>
  </si>
  <si>
    <t>ERROR_INSPECTION</t>
    <phoneticPr fontId="1" type="noConversion"/>
  </si>
  <si>
    <t>측정 불가 BY PASS 진행</t>
    <phoneticPr fontId="1" type="noConversion"/>
  </si>
  <si>
    <t>스펙 벗어남 BY PASS 진행</t>
    <phoneticPr fontId="1" type="noConversion"/>
  </si>
  <si>
    <t>센서 오류 BY PASS 진행</t>
    <phoneticPr fontId="1" type="noConversion"/>
  </si>
  <si>
    <r>
      <t xml:space="preserve">해당 위치의 Cell ID
(Cell ID 최대 32글자고 Bending 횟수 등 추가 정보를 넘기는데 10word로 부족)
</t>
    </r>
    <r>
      <rPr>
        <b/>
        <sz val="9"/>
        <color rgb="FFFF0000"/>
        <rFont val="Calibri"/>
        <family val="3"/>
        <charset val="129"/>
        <scheme val="minor"/>
      </rPr>
      <t xml:space="preserve">
1~16 : Cell ID
17~18 : Tool NO (Bending Arm NO)
19 : Retry Count
20 : SCF Index NO</t>
    </r>
    <phoneticPr fontId="1" type="noConversion"/>
  </si>
  <si>
    <t>Inspection Bending Arm Last RX</t>
    <phoneticPr fontId="1" type="noConversion"/>
  </si>
  <si>
    <t>Inspection Bending Arm Last RY</t>
    <phoneticPr fontId="1" type="noConversion"/>
  </si>
  <si>
    <t>Arm Last LX</t>
  </si>
  <si>
    <t>Inspection Bending Arm Last LY</t>
    <phoneticPr fontId="1" type="noConversion"/>
  </si>
  <si>
    <t>Arm Last LY</t>
    <phoneticPr fontId="1" type="noConversion"/>
  </si>
  <si>
    <t>Arm Last RX</t>
    <phoneticPr fontId="1" type="noConversion"/>
  </si>
  <si>
    <t>Arm Last RY</t>
    <phoneticPr fontId="1" type="noConversion"/>
  </si>
  <si>
    <t>Inspection Bending Arm Last LX</t>
    <phoneticPr fontId="1" type="noConversion"/>
  </si>
  <si>
    <t>Bending Last DV값 Inspection panel 받을때 줌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</si>
  <si>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</si>
  <si>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</si>
  <si>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</si>
  <si>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</si>
  <si>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</si>
  <si>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</si>
  <si>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</si>
  <si>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</si>
  <si>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</si>
  <si>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</si>
  <si>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1E</t>
    <phoneticPr fontId="1" type="noConversion"/>
  </si>
  <si>
    <t>1F</t>
    <phoneticPr fontId="1" type="noConversion"/>
  </si>
  <si>
    <t>Alive</t>
    <phoneticPr fontId="1" type="noConversion"/>
  </si>
  <si>
    <t>Auto/Manual ( 0 : Auto, 1 : Manual)</t>
    <phoneticPr fontId="1" type="noConversion"/>
  </si>
  <si>
    <t xml:space="preserve">Current Recipe Change Request </t>
    <phoneticPr fontId="1" type="noConversion"/>
  </si>
  <si>
    <t>Time Change Request</t>
    <phoneticPr fontId="1" type="noConversion"/>
  </si>
  <si>
    <t>Auto/Manual</t>
    <phoneticPr fontId="1" type="noConversion"/>
  </si>
  <si>
    <t>Cal Start OK</t>
    <phoneticPr fontId="1" type="noConversion"/>
  </si>
  <si>
    <t>Cal Start NG</t>
    <phoneticPr fontId="1" type="noConversion"/>
  </si>
  <si>
    <t>Current Recipe Change Reply (1)</t>
    <phoneticPr fontId="1" type="noConversion"/>
  </si>
  <si>
    <t>Time Change Reply(1)</t>
    <phoneticPr fontId="1" type="noConversion"/>
  </si>
  <si>
    <t>기존 reply영역이 Bit에 비해 부족하여 늘림</t>
    <phoneticPr fontId="1" type="noConversion"/>
  </si>
  <si>
    <t>Upper Inspection CPK</t>
    <phoneticPr fontId="1" type="noConversion"/>
  </si>
  <si>
    <t>UpperInspection CPK</t>
    <phoneticPr fontId="1" type="noConversion"/>
  </si>
  <si>
    <t>LOADING_PRE_LCHECK_SPEC1</t>
    <phoneticPr fontId="1" type="noConversion"/>
  </si>
  <si>
    <t>LOADING_PRE_LCHECK_TOLERANCE1</t>
    <phoneticPr fontId="1" type="noConversion"/>
  </si>
  <si>
    <t>LOADING_PRE_LCHECK_SPEC2</t>
    <phoneticPr fontId="1" type="noConversion"/>
  </si>
  <si>
    <t>LOADING_PRE_LCHECK_TOLERANCE2</t>
    <phoneticPr fontId="1" type="noConversion"/>
  </si>
  <si>
    <t>FOAM_REEL_LCHECK_SPEC1</t>
    <phoneticPr fontId="1" type="noConversion"/>
  </si>
  <si>
    <t>FOAM_REEL_LCHECK_TOLERANCE1</t>
    <phoneticPr fontId="1" type="noConversion"/>
  </si>
  <si>
    <t>FOAM_REEL_LCHECK_SPEC2</t>
    <phoneticPr fontId="1" type="noConversion"/>
  </si>
  <si>
    <t>FOAM_REEL_LCHECK_TOLERANCE2</t>
    <phoneticPr fontId="1" type="noConversion"/>
  </si>
  <si>
    <t>FOAM_ATTACH_LCHECK_SPEC1</t>
    <phoneticPr fontId="1" type="noConversion"/>
  </si>
  <si>
    <t>FOAM_ATTACH_LCHECK_TOLERANCE1</t>
    <phoneticPr fontId="1" type="noConversion"/>
  </si>
  <si>
    <t>FOAM_ATTACH_LCHECK_SPEC2</t>
    <phoneticPr fontId="1" type="noConversion"/>
  </si>
  <si>
    <t>FOAM_ATTACH_LCHECK_TOLERANCE2</t>
    <phoneticPr fontId="1" type="noConversion"/>
  </si>
  <si>
    <t>SIDEINSPECTION_LCHECK_SPEC1</t>
    <phoneticPr fontId="1" type="noConversion"/>
  </si>
  <si>
    <t>SIDEINSPECTION_LCHECK_TOLERANCE1</t>
    <phoneticPr fontId="1" type="noConversion"/>
  </si>
  <si>
    <t>SIDEINSPECTION_LCHECK_SPEC2</t>
    <phoneticPr fontId="1" type="noConversion"/>
  </si>
  <si>
    <t>SIDEINSPECTION_LCHECK_TOLERANCE2</t>
    <phoneticPr fontId="1" type="noConversion"/>
  </si>
  <si>
    <t>UPPERINSPECTION_LCHECK_SPEC1</t>
    <phoneticPr fontId="1" type="noConversion"/>
  </si>
  <si>
    <t>UPPERINSPECTION_LCHECK_TOLERANCE1</t>
    <phoneticPr fontId="1" type="noConversion"/>
  </si>
  <si>
    <t>UPPERINSPECTION_LCHECK_SPEC2</t>
    <phoneticPr fontId="1" type="noConversion"/>
  </si>
  <si>
    <t>UPPERINSPECTION_LCHECK_TOLERANCE2</t>
    <phoneticPr fontId="1" type="noConversion"/>
  </si>
  <si>
    <t>apc</t>
    <phoneticPr fontId="1" type="noConversion"/>
  </si>
  <si>
    <t>FOAM_ATTACH_SPEC_LX</t>
    <phoneticPr fontId="22" type="noConversion"/>
  </si>
  <si>
    <t>FOAM_ATTACH_SPEC_LY</t>
    <phoneticPr fontId="22" type="noConversion"/>
  </si>
  <si>
    <t>FOAM_ATTACH_SPEC_RX</t>
    <phoneticPr fontId="22" type="noConversion"/>
  </si>
  <si>
    <t>FOAM_ATTACH_SPEC_RY</t>
    <phoneticPr fontId="22" type="noConversion"/>
  </si>
  <si>
    <t>폼스펙 공용</t>
    <phoneticPr fontId="1" type="noConversion"/>
  </si>
  <si>
    <t>FOAM_ATTACH1_OFFSET_X</t>
    <phoneticPr fontId="1" type="noConversion"/>
  </si>
  <si>
    <t>FOAM_ATTACH1_OFFSET_Y</t>
    <phoneticPr fontId="1" type="noConversion"/>
  </si>
  <si>
    <t>FOAM_ATTACH1_OFFSET_T</t>
    <phoneticPr fontId="1" type="noConversion"/>
  </si>
  <si>
    <t>FOAM_ATTACH2_OFFSET_X</t>
    <phoneticPr fontId="1" type="noConversion"/>
  </si>
  <si>
    <t>FOAM_ATTACH2_OFFSET_Y</t>
    <phoneticPr fontId="1" type="noConversion"/>
  </si>
  <si>
    <t>FOAM_ATTACH2_OFFSET_T</t>
    <phoneticPr fontId="1" type="noConversion"/>
  </si>
  <si>
    <t>XYT로 쓸것같은데..</t>
    <phoneticPr fontId="1" type="noConversion"/>
  </si>
  <si>
    <t>폼에서 사용하는 marktomark(1,3또는 3,5번)</t>
    <phoneticPr fontId="1" type="noConversion"/>
  </si>
  <si>
    <t>폼길이</t>
    <phoneticPr fontId="1" type="noConversion"/>
  </si>
  <si>
    <t>폼길이</t>
    <phoneticPr fontId="1" type="noConversion"/>
  </si>
  <si>
    <t>FOAM_LENGTH_X</t>
    <phoneticPr fontId="22" type="noConversion"/>
  </si>
  <si>
    <t>LCHECK SPEC 사용해도 될것같은데 일단넣음</t>
    <phoneticPr fontId="1" type="noConversion"/>
  </si>
  <si>
    <t>Align Initial Request : A
Align Request : B일때
A B B ... B 완료
F : 현재 Recipe 변경 시 또는 Recipe Parameter 변경 시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</si>
  <si>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</si>
  <si>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</si>
  <si>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</si>
  <si>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2D</t>
    <phoneticPr fontId="1" type="noConversion"/>
  </si>
  <si>
    <t>2E</t>
    <phoneticPr fontId="1" type="noConversion"/>
  </si>
  <si>
    <t>2F</t>
    <phoneticPr fontId="1" type="noConversion"/>
  </si>
  <si>
    <t>3A</t>
    <phoneticPr fontId="1" type="noConversion"/>
  </si>
  <si>
    <t>3B</t>
    <phoneticPr fontId="1" type="noConversion"/>
  </si>
  <si>
    <t>3C</t>
    <phoneticPr fontId="1" type="noConversion"/>
  </si>
  <si>
    <t>3D</t>
    <phoneticPr fontId="1" type="noConversion"/>
  </si>
  <si>
    <t>3E</t>
    <phoneticPr fontId="1" type="noConversion"/>
  </si>
  <si>
    <t>3F</t>
    <phoneticPr fontId="1" type="noConversion"/>
  </si>
  <si>
    <t>,</t>
    <phoneticPr fontId="1" type="noConversion"/>
  </si>
  <si>
    <t>BENDING_OFFSET_LY</t>
    <phoneticPr fontId="1" type="noConversion"/>
  </si>
  <si>
    <t>BENDING_OFFSET_RY</t>
    <phoneticPr fontId="1" type="noConversion"/>
  </si>
  <si>
    <t>BENDING_ARM_PRE_OFFSET_X</t>
    <phoneticPr fontId="1" type="noConversion"/>
  </si>
  <si>
    <t>BENDING_ARM_PRE_OFFSET_Y</t>
    <phoneticPr fontId="1" type="noConversion"/>
  </si>
  <si>
    <t>BENDING_ARM_PRE_OFFSET_T</t>
    <phoneticPr fontId="1" type="noConversion"/>
  </si>
  <si>
    <t>Laser Align</t>
    <phoneticPr fontId="1" type="noConversion"/>
  </si>
  <si>
    <t>Laser Send Cell ID(PLC -&gt; Laser에 주는 Data)</t>
    <phoneticPr fontId="1" type="noConversion"/>
  </si>
  <si>
    <t>MCR Cell ID(Marking 후 MCR 읽은 Data)</t>
    <phoneticPr fontId="1" type="noConversion"/>
  </si>
  <si>
    <t>Loading Pre Align Request1</t>
    <phoneticPr fontId="1" type="noConversion"/>
  </si>
  <si>
    <t>Loading Pre Align Request2</t>
    <phoneticPr fontId="1" type="noConversion"/>
  </si>
  <si>
    <t>Laser Align Request1</t>
    <phoneticPr fontId="1" type="noConversion"/>
  </si>
  <si>
    <t>Laser Align Request2</t>
    <phoneticPr fontId="1" type="noConversion"/>
  </si>
  <si>
    <t>Marking Inspection Request1</t>
    <phoneticPr fontId="1" type="noConversion"/>
  </si>
  <si>
    <t>Marking Inspection Request2</t>
    <phoneticPr fontId="1" type="noConversion"/>
  </si>
  <si>
    <t>Laser CellID Log Request1</t>
    <phoneticPr fontId="1" type="noConversion"/>
  </si>
  <si>
    <t>Laser CellID Log Request2</t>
    <phoneticPr fontId="1" type="noConversion"/>
  </si>
  <si>
    <t>Loading Pre1 Cal Move Reply</t>
    <phoneticPr fontId="1" type="noConversion"/>
  </si>
  <si>
    <t>Loading Pre2 Cal Move Reply</t>
    <phoneticPr fontId="1" type="noConversion"/>
  </si>
  <si>
    <t>Laser Align1 Cal Move Reply</t>
    <phoneticPr fontId="1" type="noConversion"/>
  </si>
  <si>
    <t>Laser Align2 Cal Move Reply</t>
    <phoneticPr fontId="1" type="noConversion"/>
  </si>
  <si>
    <t>Loading Pre1 Cell ID</t>
    <phoneticPr fontId="1" type="noConversion"/>
  </si>
  <si>
    <t>Loading Pre2 Cell ID</t>
    <phoneticPr fontId="1" type="noConversion"/>
  </si>
  <si>
    <t>Laser Align1 Cell ID</t>
    <phoneticPr fontId="1" type="noConversion"/>
  </si>
  <si>
    <t>Laser Align2 Cell ID</t>
    <phoneticPr fontId="1" type="noConversion"/>
  </si>
  <si>
    <t>Laser Send Cell ID1(로그용)</t>
    <phoneticPr fontId="1" type="noConversion"/>
  </si>
  <si>
    <t>MCR Cell ID1(로그용)</t>
    <phoneticPr fontId="1" type="noConversion"/>
  </si>
  <si>
    <t>Laser Send Cell ID2(로그용)</t>
    <phoneticPr fontId="1" type="noConversion"/>
  </si>
  <si>
    <t>MCR Cell ID2(로그용)</t>
    <phoneticPr fontId="1" type="noConversion"/>
  </si>
  <si>
    <t>Loading Pre1 Cal Move Request</t>
    <phoneticPr fontId="1" type="noConversion"/>
  </si>
  <si>
    <t>Loading Pre2 Cal Move Request</t>
    <phoneticPr fontId="1" type="noConversion"/>
  </si>
  <si>
    <t>Laser Align1 Cal Move Request</t>
    <phoneticPr fontId="1" type="noConversion"/>
  </si>
  <si>
    <t>Laser Align2 Cal Move Request</t>
    <phoneticPr fontId="1" type="noConversion"/>
  </si>
  <si>
    <t>Loading Pre1 Cal Start</t>
    <phoneticPr fontId="1" type="noConversion"/>
  </si>
  <si>
    <t>Loading Pre2 Cal Start</t>
    <phoneticPr fontId="1" type="noConversion"/>
  </si>
  <si>
    <t>Laser Align1 Cal Start</t>
    <phoneticPr fontId="1" type="noConversion"/>
  </si>
  <si>
    <t>Laser Align2 Cal Start</t>
    <phoneticPr fontId="1" type="noConversion"/>
  </si>
  <si>
    <t>Loading Pre2 Align Reply (1 : Ack, 2 ~ 100 : Error)</t>
    <phoneticPr fontId="1" type="noConversion"/>
  </si>
  <si>
    <t>Loading Pre1 Align Reply (1 : Ack, 2 ~ 100 : Error)</t>
    <phoneticPr fontId="1" type="noConversion"/>
  </si>
  <si>
    <t>Laser Align2 Reply (1 : Ack, 2 ~ 100 : Error)</t>
    <phoneticPr fontId="1" type="noConversion"/>
  </si>
  <si>
    <t>Laser Align1 Reply (1 : Ack, 2 ~ 100 : Error)</t>
    <phoneticPr fontId="1" type="noConversion"/>
  </si>
  <si>
    <t>Laser CellID2 Log Reply (1 : Ack, 2 ~ 100 : Error)</t>
    <phoneticPr fontId="1" type="noConversion"/>
  </si>
  <si>
    <t>Laser CellID1 Log Reply (1 : Ack, 2 ~ 100 : Error)</t>
    <phoneticPr fontId="1" type="noConversion"/>
  </si>
  <si>
    <t>Loading Pre1 Align Offset X</t>
    <phoneticPr fontId="1" type="noConversion"/>
  </si>
  <si>
    <t>Loading Pre1 Align Offset Y</t>
    <phoneticPr fontId="1" type="noConversion"/>
  </si>
  <si>
    <t>Loading Pre1 Align Offset T</t>
    <phoneticPr fontId="1" type="noConversion"/>
  </si>
  <si>
    <t>Loading Pre2 Align Offset X</t>
    <phoneticPr fontId="1" type="noConversion"/>
  </si>
  <si>
    <t>Loading Pre2 Align Offset Y</t>
    <phoneticPr fontId="1" type="noConversion"/>
  </si>
  <si>
    <t>Loading Pre2 Align Offset T</t>
    <phoneticPr fontId="1" type="noConversion"/>
  </si>
  <si>
    <t>Laser Align1 Offset X</t>
    <phoneticPr fontId="1" type="noConversion"/>
  </si>
  <si>
    <t>Laser Align1 Offset T</t>
    <phoneticPr fontId="1" type="noConversion"/>
  </si>
  <si>
    <t>Laser Align1 Offset Y</t>
    <phoneticPr fontId="1" type="noConversion"/>
  </si>
  <si>
    <t>Laser Align2 Offset X</t>
    <phoneticPr fontId="1" type="noConversion"/>
  </si>
  <si>
    <t>Laser Align2 Offset Y</t>
    <phoneticPr fontId="1" type="noConversion"/>
  </si>
  <si>
    <t>Laser Align2 Offset T</t>
    <phoneticPr fontId="1" type="noConversion"/>
  </si>
  <si>
    <t>Loading Pre Pattern 1-1 Matching Score</t>
    <phoneticPr fontId="1" type="noConversion"/>
  </si>
  <si>
    <t>Loading Pre Pattern 1-1 Set Score</t>
    <phoneticPr fontId="1" type="noConversion"/>
  </si>
  <si>
    <t>Loading Pre Pattern 1-1 Mark NO</t>
    <phoneticPr fontId="1" type="noConversion"/>
  </si>
  <si>
    <t>Loading Pre Pattern 1-2 Matching Score</t>
    <phoneticPr fontId="1" type="noConversion"/>
  </si>
  <si>
    <t>Loading Pre Pattern 1-2 Set Score</t>
    <phoneticPr fontId="1" type="noConversion"/>
  </si>
  <si>
    <t>Loading Pre Pattern 1-2 Mark NO</t>
    <phoneticPr fontId="1" type="noConversion"/>
  </si>
  <si>
    <t>Loading Pre Pattern 2-1 Matching Score</t>
    <phoneticPr fontId="1" type="noConversion"/>
  </si>
  <si>
    <t>Loading Pre Pattern 2-1 Set Score</t>
    <phoneticPr fontId="1" type="noConversion"/>
  </si>
  <si>
    <t>Loading Pre Pattern 2-1 Mark NO</t>
    <phoneticPr fontId="1" type="noConversion"/>
  </si>
  <si>
    <t>Loading Pre Pattern 2-2 Matching Score</t>
    <phoneticPr fontId="1" type="noConversion"/>
  </si>
  <si>
    <t>Loading Pre Pattern 2-2 Set Score</t>
    <phoneticPr fontId="1" type="noConversion"/>
  </si>
  <si>
    <t>Loading Pre Pattern 2-2 Mark NO</t>
    <phoneticPr fontId="1" type="noConversion"/>
  </si>
  <si>
    <t>Laser Align1 Pattern Matching Score</t>
    <phoneticPr fontId="1" type="noConversion"/>
  </si>
  <si>
    <t>Laser Align1 Pattern Set Score</t>
    <phoneticPr fontId="1" type="noConversion"/>
  </si>
  <si>
    <t>Laser Align1 Pattern Mark NO</t>
    <phoneticPr fontId="1" type="noConversion"/>
  </si>
  <si>
    <t>Laser Align2 Pattern Matching Score</t>
    <phoneticPr fontId="1" type="noConversion"/>
  </si>
  <si>
    <t>Laser Align2 Pattern Set Score</t>
    <phoneticPr fontId="1" type="noConversion"/>
  </si>
  <si>
    <t>Laser Align2 Pattern Mark NO</t>
    <phoneticPr fontId="1" type="noConversion"/>
  </si>
  <si>
    <t>Laser MCR</t>
    <phoneticPr fontId="1" type="noConversion"/>
  </si>
  <si>
    <t>Laser Cell_ID1</t>
    <phoneticPr fontId="1" type="noConversion"/>
  </si>
  <si>
    <t>Laser Cell_ID2</t>
    <phoneticPr fontId="1" type="noConversion"/>
  </si>
  <si>
    <t>d</t>
    <phoneticPr fontId="1" type="noConversion"/>
  </si>
  <si>
    <t>Inspection1 LX</t>
  </si>
  <si>
    <t>Inspection1 LY</t>
  </si>
  <si>
    <t>Inspection1 RX</t>
  </si>
  <si>
    <t>Inspection1 RY</t>
  </si>
  <si>
    <t>Inspection2 LX</t>
  </si>
  <si>
    <t>Inspection2 LY</t>
  </si>
  <si>
    <t>Inspection2 RX</t>
  </si>
  <si>
    <t>Inspection2 RY</t>
  </si>
  <si>
    <t>InspAscii1 LX</t>
  </si>
  <si>
    <t>InspAscii1 LY</t>
  </si>
  <si>
    <t>InspAscii1 RX</t>
  </si>
  <si>
    <t>InspAscii1 RY</t>
  </si>
  <si>
    <t>InspAscii2 LX</t>
  </si>
  <si>
    <t>InspAscii2 LY</t>
  </si>
  <si>
    <t>InspAscii2 RX</t>
  </si>
  <si>
    <t>InspAscii2 RY</t>
  </si>
  <si>
    <t>InspASP1 X</t>
  </si>
  <si>
    <t>InspASP1 Y</t>
  </si>
  <si>
    <t>InspASP2 X</t>
  </si>
  <si>
    <t>InspASP2 Y</t>
  </si>
  <si>
    <t>Marking Inspection Reply1</t>
  </si>
  <si>
    <t>Marking Inspection Reply2</t>
  </si>
  <si>
    <t>Marking Data Compare1 (1 : OK, 4 : NG)</t>
  </si>
  <si>
    <t>Marking Data Compare2 (1 : OK, 4 : 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</si>
</sst>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9"/>
      <color theme="1"/>
      <name val="Cambria"/>
      <family val="3"/>
      <charset val="129"/>
      <scheme val="major"/>
    </font>
    <font>
      <sz val="9"/>
      <name val="Cambria"/>
      <family val="3"/>
      <charset val="129"/>
      <scheme val="major"/>
    </font>
    <font>
      <b/>
      <sz val="9"/>
      <color theme="1"/>
      <name val="Cambria"/>
      <family val="3"/>
      <charset val="129"/>
      <scheme val="major"/>
    </font>
    <font>
      <sz val="9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trike/>
      <sz val="9"/>
      <name val="Cambria"/>
      <family val="3"/>
      <charset val="129"/>
      <scheme val="major"/>
    </font>
    <font>
      <b/>
      <sz val="9"/>
      <name val="Cambria"/>
      <family val="3"/>
      <charset val="129"/>
      <scheme val="major"/>
    </font>
    <font>
      <strike/>
      <sz val="9"/>
      <name val="Calibri"/>
      <family val="3"/>
      <charset val="129"/>
      <scheme val="minor"/>
    </font>
    <font>
      <b/>
      <sz val="9"/>
      <color rgb="FFFF000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trike/>
      <sz val="9"/>
      <color theme="1"/>
      <name val="Cambria"/>
      <family val="3"/>
      <charset val="129"/>
      <scheme val="major"/>
    </font>
    <font>
      <b/>
      <sz val="9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  <font>
      <b/>
      <sz val="9"/>
      <color rgb="FF0070C0"/>
      <name val="Calibri"/>
      <family val="3"/>
      <charset val="129"/>
      <scheme val="minor"/>
    </font>
    <font>
      <b/>
      <sz val="9"/>
      <color theme="1"/>
      <name val="Calibri"/>
      <family val="3"/>
      <charset val="129"/>
      <scheme val="minor"/>
    </font>
    <font>
      <strike/>
      <sz val="9"/>
      <color theme="1"/>
      <name val="Calibri"/>
      <family val="3"/>
      <charset val="129"/>
      <scheme val="minor"/>
    </font>
    <font>
      <sz val="10"/>
      <color rgb="FFDCDCDC"/>
      <name val="Consolas"/>
      <family val="3"/>
    </font>
    <font>
      <sz val="10"/>
      <color rgb="FF4EC9B0"/>
      <name val="Consolas"/>
      <family val="3"/>
    </font>
    <font>
      <sz val="10"/>
      <color indexed="8"/>
      <name val="Calibri"/>
      <family val="3"/>
      <charset val="129"/>
      <scheme val="minor"/>
    </font>
    <font>
      <sz val="8"/>
      <name val="돋움"/>
      <family val="3"/>
      <charset val="129"/>
    </font>
    <font>
      <strike/>
      <sz val="10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5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13" fillId="0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4" fillId="0" borderId="4" xfId="0" quotePrefix="1" applyNumberFormat="1" applyFont="1" applyBorder="1" applyAlignment="1">
      <alignment horizontal="left" vertical="center" wrapText="1"/>
    </xf>
    <xf numFmtId="0" fontId="4" fillId="0" borderId="4" xfId="0" quotePrefix="1" applyFont="1" applyFill="1" applyBorder="1" applyAlignment="1">
      <alignment horizontal="left" vertical="center" wrapText="1"/>
    </xf>
    <xf numFmtId="0" fontId="4" fillId="0" borderId="4" xfId="0" quotePrefix="1" applyNumberFormat="1" applyFont="1" applyFill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5" fillId="0" borderId="4" xfId="0" quotePrefix="1" applyFont="1" applyBorder="1" applyAlignment="1">
      <alignment horizontal="left" vertical="center"/>
    </xf>
    <xf numFmtId="0" fontId="15" fillId="0" borderId="4" xfId="0" applyFont="1" applyBorder="1" applyAlignment="1">
      <alignment vertical="center" wrapText="1"/>
    </xf>
    <xf numFmtId="0" fontId="15" fillId="0" borderId="4" xfId="0" quotePrefix="1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2" fillId="0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quotePrefix="1" applyFont="1" applyBorder="1" applyAlignment="1">
      <alignment horizontal="left" vertical="center"/>
    </xf>
    <xf numFmtId="0" fontId="21" fillId="0" borderId="4" xfId="0" applyFont="1" applyBorder="1" applyAlignment="1">
      <alignment vertical="center"/>
    </xf>
    <xf numFmtId="0" fontId="21" fillId="0" borderId="4" xfId="0" applyFont="1" applyBorder="1">
      <alignment vertical="center"/>
    </xf>
    <xf numFmtId="0" fontId="10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>
      <alignment vertical="center"/>
    </xf>
    <xf numFmtId="0" fontId="18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15" fillId="0" borderId="4" xfId="0" applyFont="1" applyBorder="1">
      <alignment vertical="center"/>
    </xf>
    <xf numFmtId="0" fontId="15" fillId="3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5" fillId="0" borderId="4" xfId="0" applyFont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Fill="1">
      <alignment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4" xfId="0" applyFont="1" applyFill="1" applyBorder="1">
      <alignment vertical="center"/>
    </xf>
    <xf numFmtId="0" fontId="6" fillId="0" borderId="4" xfId="0" applyFont="1" applyBorder="1">
      <alignment vertical="center"/>
    </xf>
    <xf numFmtId="0" fontId="10" fillId="0" borderId="4" xfId="0" applyFont="1" applyBorder="1">
      <alignment vertical="center"/>
    </xf>
    <xf numFmtId="0" fontId="10" fillId="0" borderId="4" xfId="0" applyFont="1" applyFill="1" applyBorder="1">
      <alignment vertical="center"/>
    </xf>
    <xf numFmtId="0" fontId="18" fillId="0" borderId="4" xfId="0" applyFont="1" applyFill="1" applyBorder="1" applyAlignment="1">
      <alignment horizontal="left" vertical="center"/>
    </xf>
    <xf numFmtId="0" fontId="18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</cellXfs>
  <cellStyles count="2">
    <cellStyle name="표준" xfId="0" builtinId="0"/>
    <cellStyle name="표준 2 85" xfId="1"/>
  </cellStyles>
  <dxfs count="0"/>
  <tableStyles count="0" defaultTableStyle="TableStyleMedium2" defaultPivotStyle="PivotStyleLight16"/>
  <colors>
    <mruColors>
      <color rgb="FF1F0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1"/>
  <sheetViews>
    <sheetView tabSelected="1" topLeftCell="J169" zoomScaleNormal="100" workbookViewId="0">
      <selection activeCell="N186" sqref="N186:N192"/>
    </sheetView>
  </sheetViews>
  <sheetFormatPr defaultColWidth="9" defaultRowHeight="13.5" customHeight="1"/>
  <cols>
    <col min="1" max="1" width="9" style="9"/>
    <col min="2" max="2" width="11.5703125" style="10" bestFit="1" customWidth="1"/>
    <col min="3" max="3" width="6.42578125" style="10" bestFit="1" customWidth="1"/>
    <col min="4" max="4" width="27.7109375" style="10" bestFit="1" customWidth="1"/>
    <col min="5" max="5" width="2.85546875" style="10" bestFit="1" customWidth="1"/>
    <col min="6" max="6" width="6.5703125" style="10" customWidth="1"/>
    <col min="7" max="7" width="6.140625" style="10" customWidth="1"/>
    <col min="8" max="9" width="4.140625" style="10" customWidth="1"/>
    <col min="10" max="10" width="33.85546875" style="1" bestFit="1" customWidth="1"/>
    <col min="11" max="11" width="58.42578125" style="1" bestFit="1" customWidth="1"/>
    <col min="12" max="12" width="12.140625" style="9" bestFit="1" customWidth="1"/>
    <col min="13" max="13" width="5.85546875" style="9" bestFit="1" customWidth="1"/>
    <col min="14" max="14" width="20" style="9" bestFit="1" customWidth="1"/>
    <col min="15" max="15" width="3.28515625" style="9" bestFit="1" customWidth="1"/>
    <col min="16" max="17" width="6.42578125" style="9" bestFit="1" customWidth="1"/>
    <col min="18" max="18" width="4.28515625" style="10" bestFit="1" customWidth="1"/>
    <col min="19" max="19" width="4.28515625" style="10" customWidth="1"/>
    <col min="20" max="20" width="43.7109375" style="9" bestFit="1" customWidth="1"/>
    <col min="21" max="21" width="50.28515625" style="9" bestFit="1" customWidth="1"/>
    <col min="22" max="22" width="29.28515625" style="9" customWidth="1"/>
    <col min="23" max="23" width="14.42578125" style="9" bestFit="1" customWidth="1"/>
    <col min="24" max="16384" width="9" style="9"/>
  </cols>
  <sheetData>
    <row r="1" spans="2:21" ht="13.5" customHeight="1">
      <c r="I1" s="97"/>
      <c r="J1" s="97"/>
      <c r="K1" s="10"/>
    </row>
    <row r="2" spans="2:21" ht="13.5" customHeight="1">
      <c r="B2" s="27" t="s">
        <v>1</v>
      </c>
      <c r="C2" s="28" t="s">
        <v>7</v>
      </c>
      <c r="D2" s="28" t="s">
        <v>9</v>
      </c>
      <c r="E2" s="28"/>
      <c r="F2" s="28"/>
      <c r="G2" s="28"/>
      <c r="H2" s="28"/>
      <c r="I2" s="98"/>
      <c r="J2" s="98"/>
      <c r="K2" s="30"/>
      <c r="L2" s="27" t="s">
        <v>1</v>
      </c>
      <c r="M2" s="28" t="s">
        <v>7</v>
      </c>
      <c r="N2" s="28"/>
      <c r="O2" s="28"/>
      <c r="P2" s="28"/>
      <c r="Q2" s="28"/>
      <c r="R2" s="28"/>
      <c r="S2" s="28"/>
      <c r="T2" s="29"/>
      <c r="U2" s="31"/>
    </row>
    <row r="3" spans="2:21" ht="13.5" customHeight="1">
      <c r="B3" s="27" t="s">
        <v>2</v>
      </c>
      <c r="C3" s="28">
        <v>10000</v>
      </c>
      <c r="D3" s="28"/>
      <c r="E3" s="28"/>
      <c r="F3" s="28"/>
      <c r="G3" s="28"/>
      <c r="H3" s="28"/>
      <c r="I3" s="99"/>
      <c r="J3" s="99"/>
      <c r="K3" s="30"/>
      <c r="L3" s="27" t="s">
        <v>2</v>
      </c>
      <c r="M3" s="28">
        <v>12000</v>
      </c>
      <c r="N3" s="28"/>
      <c r="O3" s="28"/>
      <c r="P3" s="28"/>
      <c r="Q3" s="28"/>
      <c r="R3" s="28"/>
      <c r="S3" s="28"/>
      <c r="T3" s="29"/>
      <c r="U3" s="31"/>
    </row>
    <row r="4" spans="2:21" ht="13.5" customHeight="1">
      <c r="B4" s="27" t="s">
        <v>0</v>
      </c>
      <c r="C4" s="28"/>
      <c r="D4" s="73"/>
      <c r="E4" s="73"/>
      <c r="F4" s="24" t="s">
        <v>3</v>
      </c>
      <c r="G4" s="24" t="s">
        <v>4</v>
      </c>
      <c r="H4" s="73"/>
      <c r="I4" s="100"/>
      <c r="J4" s="100"/>
      <c r="K4" s="73" t="s">
        <v>19</v>
      </c>
      <c r="L4" s="27" t="s">
        <v>6</v>
      </c>
      <c r="M4" s="28"/>
      <c r="N4" s="73"/>
      <c r="O4" s="73"/>
      <c r="P4" s="24" t="s">
        <v>3</v>
      </c>
      <c r="Q4" s="24" t="s">
        <v>4</v>
      </c>
      <c r="R4" s="73"/>
      <c r="S4" s="73"/>
      <c r="T4" s="25"/>
      <c r="U4" s="73" t="s">
        <v>19</v>
      </c>
    </row>
    <row r="5" spans="2:21" ht="13.5" customHeight="1">
      <c r="B5" s="28"/>
      <c r="C5" s="28"/>
      <c r="D5" s="101" t="s">
        <v>5</v>
      </c>
      <c r="E5" s="101" t="str">
        <f>C$2</f>
        <v>ZR</v>
      </c>
      <c r="F5" s="101">
        <f>C3</f>
        <v>10000</v>
      </c>
      <c r="G5" s="101">
        <f>F5+H5 - 1</f>
        <v>10001</v>
      </c>
      <c r="H5" s="101">
        <v>2</v>
      </c>
      <c r="I5" s="66">
        <v>0</v>
      </c>
      <c r="J5" s="62" t="s">
        <v>422</v>
      </c>
      <c r="K5" s="111" t="s">
        <v>400</v>
      </c>
      <c r="L5" s="32"/>
      <c r="M5" s="32"/>
      <c r="N5" s="109" t="s">
        <v>195</v>
      </c>
      <c r="O5" s="110" t="str">
        <f>C$2</f>
        <v>ZR</v>
      </c>
      <c r="P5" s="110">
        <f>M3</f>
        <v>12000</v>
      </c>
      <c r="Q5" s="110">
        <f>P5+R5 - 1</f>
        <v>12001</v>
      </c>
      <c r="R5" s="110">
        <v>2</v>
      </c>
      <c r="S5" s="66">
        <v>0</v>
      </c>
      <c r="T5" s="17" t="s">
        <v>350</v>
      </c>
      <c r="U5" s="107" t="s">
        <v>20</v>
      </c>
    </row>
    <row r="6" spans="2:21" ht="13.5" customHeight="1">
      <c r="B6" s="28"/>
      <c r="C6" s="28"/>
      <c r="D6" s="101"/>
      <c r="E6" s="101"/>
      <c r="F6" s="101"/>
      <c r="G6" s="101"/>
      <c r="H6" s="101"/>
      <c r="I6" s="66">
        <v>1</v>
      </c>
      <c r="J6" s="87" t="s">
        <v>423</v>
      </c>
      <c r="K6" s="111"/>
      <c r="L6" s="32"/>
      <c r="M6" s="32"/>
      <c r="N6" s="109"/>
      <c r="O6" s="110"/>
      <c r="P6" s="110"/>
      <c r="Q6" s="110"/>
      <c r="R6" s="110"/>
      <c r="S6" s="66">
        <v>1</v>
      </c>
      <c r="T6" s="17" t="s">
        <v>351</v>
      </c>
      <c r="U6" s="107"/>
    </row>
    <row r="7" spans="2:21" ht="13.5" customHeight="1">
      <c r="B7" s="28"/>
      <c r="C7" s="28"/>
      <c r="D7" s="101"/>
      <c r="E7" s="101"/>
      <c r="F7" s="101"/>
      <c r="G7" s="101"/>
      <c r="H7" s="101"/>
      <c r="I7" s="66">
        <v>2</v>
      </c>
      <c r="J7" s="62"/>
      <c r="K7" s="111"/>
      <c r="L7" s="32"/>
      <c r="M7" s="32"/>
      <c r="N7" s="109"/>
      <c r="O7" s="110"/>
      <c r="P7" s="110"/>
      <c r="Q7" s="110"/>
      <c r="R7" s="110"/>
      <c r="S7" s="66">
        <v>2</v>
      </c>
      <c r="T7" s="17"/>
      <c r="U7" s="107"/>
    </row>
    <row r="8" spans="2:21" ht="13.5" customHeight="1">
      <c r="B8" s="28"/>
      <c r="C8" s="28"/>
      <c r="D8" s="101"/>
      <c r="E8" s="101"/>
      <c r="F8" s="101"/>
      <c r="G8" s="101"/>
      <c r="H8" s="101"/>
      <c r="I8" s="66">
        <v>3</v>
      </c>
      <c r="J8" s="62" t="s">
        <v>424</v>
      </c>
      <c r="K8" s="111"/>
      <c r="L8" s="32"/>
      <c r="M8" s="32"/>
      <c r="N8" s="109"/>
      <c r="O8" s="110"/>
      <c r="P8" s="110"/>
      <c r="Q8" s="110"/>
      <c r="R8" s="110"/>
      <c r="S8" s="66">
        <v>3</v>
      </c>
      <c r="T8" s="17"/>
      <c r="U8" s="107"/>
    </row>
    <row r="9" spans="2:21" ht="13.5" customHeight="1">
      <c r="B9" s="28"/>
      <c r="C9" s="28"/>
      <c r="D9" s="101"/>
      <c r="E9" s="101"/>
      <c r="F9" s="101"/>
      <c r="G9" s="101"/>
      <c r="H9" s="101"/>
      <c r="I9" s="66">
        <v>4</v>
      </c>
      <c r="J9" s="87" t="s">
        <v>425</v>
      </c>
      <c r="K9" s="111"/>
      <c r="L9" s="32"/>
      <c r="M9" s="32"/>
      <c r="N9" s="109"/>
      <c r="O9" s="110"/>
      <c r="P9" s="110"/>
      <c r="Q9" s="110"/>
      <c r="R9" s="110"/>
      <c r="S9" s="66">
        <v>4</v>
      </c>
      <c r="T9" s="17"/>
      <c r="U9" s="107"/>
    </row>
    <row r="10" spans="2:21" ht="13.5" customHeight="1">
      <c r="B10" s="28"/>
      <c r="C10" s="28"/>
      <c r="D10" s="101"/>
      <c r="E10" s="101"/>
      <c r="F10" s="101"/>
      <c r="G10" s="101"/>
      <c r="H10" s="101"/>
      <c r="I10" s="66">
        <v>5</v>
      </c>
      <c r="J10" s="62"/>
      <c r="K10" s="111"/>
      <c r="L10" s="32"/>
      <c r="M10" s="32"/>
      <c r="N10" s="109"/>
      <c r="O10" s="110"/>
      <c r="P10" s="110"/>
      <c r="Q10" s="110"/>
      <c r="R10" s="110"/>
      <c r="S10" s="66">
        <v>5</v>
      </c>
      <c r="T10" s="17"/>
      <c r="U10" s="107"/>
    </row>
    <row r="11" spans="2:21" ht="13.5" customHeight="1">
      <c r="B11" s="28"/>
      <c r="C11" s="28"/>
      <c r="D11" s="101"/>
      <c r="E11" s="101"/>
      <c r="F11" s="101"/>
      <c r="G11" s="101"/>
      <c r="H11" s="101"/>
      <c r="I11" s="66">
        <v>6</v>
      </c>
      <c r="J11" s="87" t="s">
        <v>426</v>
      </c>
      <c r="K11" s="111"/>
      <c r="L11" s="32"/>
      <c r="M11" s="32"/>
      <c r="N11" s="109"/>
      <c r="O11" s="110"/>
      <c r="P11" s="110"/>
      <c r="Q11" s="110"/>
      <c r="R11" s="110"/>
      <c r="S11" s="66">
        <v>6</v>
      </c>
      <c r="T11" s="17"/>
      <c r="U11" s="107"/>
    </row>
    <row r="12" spans="2:21" ht="13.5" customHeight="1">
      <c r="B12" s="28"/>
      <c r="C12" s="28"/>
      <c r="D12" s="101"/>
      <c r="E12" s="101"/>
      <c r="F12" s="101"/>
      <c r="G12" s="101"/>
      <c r="H12" s="101"/>
      <c r="I12" s="66">
        <v>7</v>
      </c>
      <c r="J12" s="87" t="s">
        <v>427</v>
      </c>
      <c r="K12" s="111"/>
      <c r="L12" s="32"/>
      <c r="M12" s="32"/>
      <c r="N12" s="109"/>
      <c r="O12" s="110"/>
      <c r="P12" s="110"/>
      <c r="Q12" s="110"/>
      <c r="R12" s="110"/>
      <c r="S12" s="66">
        <v>7</v>
      </c>
      <c r="T12" s="17"/>
      <c r="U12" s="107"/>
    </row>
    <row r="13" spans="2:21" ht="13.5" customHeight="1">
      <c r="B13" s="28"/>
      <c r="C13" s="28"/>
      <c r="D13" s="101"/>
      <c r="E13" s="101"/>
      <c r="F13" s="101"/>
      <c r="G13" s="101"/>
      <c r="H13" s="101"/>
      <c r="I13" s="66">
        <v>8</v>
      </c>
      <c r="J13" s="22"/>
      <c r="K13" s="111"/>
      <c r="L13" s="32"/>
      <c r="M13" s="32"/>
      <c r="N13" s="109"/>
      <c r="O13" s="110"/>
      <c r="P13" s="110"/>
      <c r="Q13" s="110"/>
      <c r="R13" s="110"/>
      <c r="S13" s="66">
        <v>8</v>
      </c>
      <c r="T13" s="17"/>
      <c r="U13" s="107"/>
    </row>
    <row r="14" spans="2:21" ht="13.5" customHeight="1">
      <c r="B14" s="28"/>
      <c r="C14" s="28"/>
      <c r="D14" s="101"/>
      <c r="E14" s="101"/>
      <c r="F14" s="101"/>
      <c r="G14" s="101"/>
      <c r="H14" s="101"/>
      <c r="I14" s="66">
        <v>9</v>
      </c>
      <c r="J14" s="49"/>
      <c r="K14" s="111"/>
      <c r="L14" s="32"/>
      <c r="M14" s="32"/>
      <c r="N14" s="109"/>
      <c r="O14" s="110"/>
      <c r="P14" s="110"/>
      <c r="Q14" s="110"/>
      <c r="R14" s="110"/>
      <c r="S14" s="66">
        <v>9</v>
      </c>
      <c r="T14" s="17"/>
      <c r="U14" s="107"/>
    </row>
    <row r="15" spans="2:21" ht="13.5" customHeight="1">
      <c r="B15" s="28"/>
      <c r="C15" s="28"/>
      <c r="D15" s="101"/>
      <c r="E15" s="101"/>
      <c r="F15" s="101"/>
      <c r="G15" s="101"/>
      <c r="H15" s="101"/>
      <c r="I15" s="66" t="s">
        <v>338</v>
      </c>
      <c r="J15" s="22"/>
      <c r="K15" s="111"/>
      <c r="L15" s="32"/>
      <c r="M15" s="32"/>
      <c r="N15" s="109"/>
      <c r="O15" s="110"/>
      <c r="P15" s="110"/>
      <c r="Q15" s="110"/>
      <c r="R15" s="110"/>
      <c r="S15" s="66" t="s">
        <v>338</v>
      </c>
      <c r="T15" s="17"/>
      <c r="U15" s="107"/>
    </row>
    <row r="16" spans="2:21" ht="13.5" customHeight="1">
      <c r="B16" s="28"/>
      <c r="C16" s="28"/>
      <c r="D16" s="101"/>
      <c r="E16" s="101"/>
      <c r="F16" s="101"/>
      <c r="G16" s="101"/>
      <c r="H16" s="101"/>
      <c r="I16" s="66" t="s">
        <v>339</v>
      </c>
      <c r="J16" s="22"/>
      <c r="K16" s="111"/>
      <c r="L16" s="32"/>
      <c r="M16" s="32"/>
      <c r="N16" s="109"/>
      <c r="O16" s="110"/>
      <c r="P16" s="110"/>
      <c r="Q16" s="110"/>
      <c r="R16" s="110"/>
      <c r="S16" s="66" t="s">
        <v>339</v>
      </c>
      <c r="T16" s="17"/>
      <c r="U16" s="107"/>
    </row>
    <row r="17" spans="2:21" ht="13.5" customHeight="1">
      <c r="B17" s="28"/>
      <c r="C17" s="28"/>
      <c r="D17" s="101"/>
      <c r="E17" s="101"/>
      <c r="F17" s="101"/>
      <c r="G17" s="101"/>
      <c r="H17" s="101"/>
      <c r="I17" s="66" t="s">
        <v>340</v>
      </c>
      <c r="J17" s="21"/>
      <c r="K17" s="111"/>
      <c r="L17" s="32"/>
      <c r="M17" s="32"/>
      <c r="N17" s="109"/>
      <c r="O17" s="110"/>
      <c r="P17" s="110"/>
      <c r="Q17" s="110"/>
      <c r="R17" s="110"/>
      <c r="S17" s="66" t="s">
        <v>340</v>
      </c>
      <c r="T17" s="17"/>
      <c r="U17" s="107"/>
    </row>
    <row r="18" spans="2:21" ht="13.5" customHeight="1">
      <c r="B18" s="28"/>
      <c r="C18" s="28"/>
      <c r="D18" s="101"/>
      <c r="E18" s="101"/>
      <c r="F18" s="101"/>
      <c r="G18" s="101"/>
      <c r="H18" s="101"/>
      <c r="I18" s="66" t="s">
        <v>341</v>
      </c>
      <c r="J18" s="21"/>
      <c r="K18" s="111"/>
      <c r="L18" s="32"/>
      <c r="M18" s="32"/>
      <c r="N18" s="109"/>
      <c r="O18" s="110"/>
      <c r="P18" s="110"/>
      <c r="Q18" s="110"/>
      <c r="R18" s="110"/>
      <c r="S18" s="66" t="s">
        <v>341</v>
      </c>
      <c r="T18" s="17"/>
      <c r="U18" s="107"/>
    </row>
    <row r="19" spans="2:21" ht="13.5" customHeight="1">
      <c r="B19" s="28"/>
      <c r="C19" s="28"/>
      <c r="D19" s="101"/>
      <c r="E19" s="101"/>
      <c r="F19" s="101"/>
      <c r="G19" s="101"/>
      <c r="H19" s="101"/>
      <c r="I19" s="66" t="s">
        <v>342</v>
      </c>
      <c r="J19" s="21"/>
      <c r="K19" s="111"/>
      <c r="L19" s="32"/>
      <c r="M19" s="32"/>
      <c r="N19" s="109"/>
      <c r="O19" s="110"/>
      <c r="P19" s="110"/>
      <c r="Q19" s="110"/>
      <c r="R19" s="110"/>
      <c r="S19" s="66" t="s">
        <v>342</v>
      </c>
      <c r="T19" s="17"/>
      <c r="U19" s="107"/>
    </row>
    <row r="20" spans="2:21" ht="13.5" customHeight="1">
      <c r="B20" s="28"/>
      <c r="C20" s="28"/>
      <c r="D20" s="101"/>
      <c r="E20" s="101"/>
      <c r="F20" s="101"/>
      <c r="G20" s="101"/>
      <c r="H20" s="101"/>
      <c r="I20" s="66" t="s">
        <v>343</v>
      </c>
      <c r="J20" s="33" t="s">
        <v>352</v>
      </c>
      <c r="K20" s="111"/>
      <c r="L20" s="32"/>
      <c r="M20" s="32"/>
      <c r="N20" s="109"/>
      <c r="O20" s="110"/>
      <c r="P20" s="110"/>
      <c r="Q20" s="110"/>
      <c r="R20" s="110"/>
      <c r="S20" s="66" t="s">
        <v>343</v>
      </c>
      <c r="T20" s="17"/>
      <c r="U20" s="107"/>
    </row>
    <row r="21" spans="2:21" ht="13.5" customHeight="1">
      <c r="B21" s="28"/>
      <c r="C21" s="28"/>
      <c r="D21" s="101"/>
      <c r="E21" s="101"/>
      <c r="F21" s="101"/>
      <c r="G21" s="101"/>
      <c r="H21" s="101"/>
      <c r="I21" s="66">
        <v>10</v>
      </c>
      <c r="J21" s="22" t="s">
        <v>428</v>
      </c>
      <c r="K21" s="108" t="s">
        <v>158</v>
      </c>
      <c r="L21" s="32"/>
      <c r="M21" s="32"/>
      <c r="N21" s="109"/>
      <c r="O21" s="110"/>
      <c r="P21" s="110"/>
      <c r="Q21" s="110"/>
      <c r="R21" s="110"/>
      <c r="S21" s="66">
        <v>10</v>
      </c>
      <c r="T21" s="17"/>
      <c r="U21" s="107"/>
    </row>
    <row r="22" spans="2:21" ht="13.5" customHeight="1">
      <c r="B22" s="28"/>
      <c r="C22" s="28"/>
      <c r="D22" s="101"/>
      <c r="E22" s="101"/>
      <c r="F22" s="101"/>
      <c r="G22" s="101"/>
      <c r="H22" s="101"/>
      <c r="I22" s="66">
        <v>11</v>
      </c>
      <c r="J22" s="22" t="s">
        <v>429</v>
      </c>
      <c r="K22" s="108"/>
      <c r="L22" s="32"/>
      <c r="M22" s="32"/>
      <c r="N22" s="109"/>
      <c r="O22" s="110"/>
      <c r="P22" s="110"/>
      <c r="Q22" s="110"/>
      <c r="R22" s="110"/>
      <c r="S22" s="66">
        <v>11</v>
      </c>
      <c r="T22" s="17"/>
      <c r="U22" s="107"/>
    </row>
    <row r="23" spans="2:21" ht="13.5" customHeight="1">
      <c r="B23" s="28"/>
      <c r="C23" s="28"/>
      <c r="D23" s="101"/>
      <c r="E23" s="101"/>
      <c r="F23" s="101"/>
      <c r="G23" s="101"/>
      <c r="H23" s="101"/>
      <c r="I23" s="66">
        <v>12</v>
      </c>
      <c r="J23" s="22"/>
      <c r="K23" s="108"/>
      <c r="L23" s="32"/>
      <c r="M23" s="32"/>
      <c r="N23" s="109"/>
      <c r="O23" s="110"/>
      <c r="P23" s="110"/>
      <c r="Q23" s="110"/>
      <c r="R23" s="110"/>
      <c r="S23" s="66">
        <v>12</v>
      </c>
      <c r="T23" s="17"/>
      <c r="U23" s="107"/>
    </row>
    <row r="24" spans="2:21" ht="13.5" customHeight="1">
      <c r="B24" s="28"/>
      <c r="C24" s="28"/>
      <c r="D24" s="101"/>
      <c r="E24" s="101"/>
      <c r="F24" s="101"/>
      <c r="G24" s="101"/>
      <c r="H24" s="101"/>
      <c r="I24" s="66">
        <v>13</v>
      </c>
      <c r="J24" s="22"/>
      <c r="K24" s="108"/>
      <c r="L24" s="32"/>
      <c r="M24" s="32"/>
      <c r="N24" s="109"/>
      <c r="O24" s="110"/>
      <c r="P24" s="110"/>
      <c r="Q24" s="110"/>
      <c r="R24" s="110"/>
      <c r="S24" s="66">
        <v>13</v>
      </c>
      <c r="T24" s="17"/>
      <c r="U24" s="107"/>
    </row>
    <row r="25" spans="2:21" ht="13.5" customHeight="1">
      <c r="B25" s="28"/>
      <c r="C25" s="28"/>
      <c r="D25" s="101"/>
      <c r="E25" s="101"/>
      <c r="F25" s="101"/>
      <c r="G25" s="101"/>
      <c r="H25" s="101"/>
      <c r="I25" s="66">
        <v>14</v>
      </c>
      <c r="J25" s="22"/>
      <c r="K25" s="108"/>
      <c r="L25" s="32"/>
      <c r="M25" s="32"/>
      <c r="N25" s="109"/>
      <c r="O25" s="110"/>
      <c r="P25" s="110"/>
      <c r="Q25" s="110"/>
      <c r="R25" s="110"/>
      <c r="S25" s="66">
        <v>14</v>
      </c>
      <c r="T25" s="17"/>
      <c r="U25" s="107"/>
    </row>
    <row r="26" spans="2:21" ht="13.5" customHeight="1">
      <c r="B26" s="28"/>
      <c r="C26" s="28"/>
      <c r="D26" s="101"/>
      <c r="E26" s="101"/>
      <c r="F26" s="101"/>
      <c r="G26" s="101"/>
      <c r="H26" s="101"/>
      <c r="I26" s="66">
        <v>15</v>
      </c>
      <c r="J26" s="22"/>
      <c r="K26" s="108"/>
      <c r="L26" s="32"/>
      <c r="M26" s="32"/>
      <c r="N26" s="109"/>
      <c r="O26" s="110"/>
      <c r="P26" s="110"/>
      <c r="Q26" s="110"/>
      <c r="R26" s="110"/>
      <c r="S26" s="66">
        <v>15</v>
      </c>
      <c r="T26" s="17"/>
      <c r="U26" s="107"/>
    </row>
    <row r="27" spans="2:21" ht="13.5" customHeight="1">
      <c r="B27" s="28"/>
      <c r="C27" s="28"/>
      <c r="D27" s="101"/>
      <c r="E27" s="101"/>
      <c r="F27" s="101"/>
      <c r="G27" s="101"/>
      <c r="H27" s="101"/>
      <c r="I27" s="66">
        <v>16</v>
      </c>
      <c r="J27" s="22"/>
      <c r="K27" s="108"/>
      <c r="L27" s="32"/>
      <c r="M27" s="32"/>
      <c r="N27" s="109"/>
      <c r="O27" s="110"/>
      <c r="P27" s="110"/>
      <c r="Q27" s="110"/>
      <c r="R27" s="110"/>
      <c r="S27" s="66">
        <v>16</v>
      </c>
      <c r="T27" s="17"/>
      <c r="U27" s="107"/>
    </row>
    <row r="28" spans="2:21" ht="13.5" customHeight="1">
      <c r="B28" s="28"/>
      <c r="C28" s="28"/>
      <c r="D28" s="101"/>
      <c r="E28" s="101"/>
      <c r="F28" s="101"/>
      <c r="G28" s="101"/>
      <c r="H28" s="101"/>
      <c r="I28" s="66">
        <v>17</v>
      </c>
      <c r="J28" s="22"/>
      <c r="K28" s="108"/>
      <c r="L28" s="32"/>
      <c r="M28" s="32"/>
      <c r="N28" s="109"/>
      <c r="O28" s="110"/>
      <c r="P28" s="110"/>
      <c r="Q28" s="110"/>
      <c r="R28" s="110"/>
      <c r="S28" s="66">
        <v>17</v>
      </c>
      <c r="T28" s="17"/>
      <c r="U28" s="107"/>
    </row>
    <row r="29" spans="2:21" ht="13.5" customHeight="1">
      <c r="B29" s="28"/>
      <c r="C29" s="28"/>
      <c r="D29" s="101"/>
      <c r="E29" s="101"/>
      <c r="F29" s="101"/>
      <c r="G29" s="101"/>
      <c r="H29" s="101"/>
      <c r="I29" s="66">
        <v>18</v>
      </c>
      <c r="J29" s="22"/>
      <c r="K29" s="108"/>
      <c r="L29" s="32"/>
      <c r="M29" s="32"/>
      <c r="N29" s="109"/>
      <c r="O29" s="110"/>
      <c r="P29" s="110"/>
      <c r="Q29" s="110"/>
      <c r="R29" s="110"/>
      <c r="S29" s="66">
        <v>18</v>
      </c>
      <c r="T29" s="17"/>
      <c r="U29" s="107"/>
    </row>
    <row r="30" spans="2:21" ht="13.5" customHeight="1">
      <c r="B30" s="28"/>
      <c r="C30" s="28"/>
      <c r="D30" s="101"/>
      <c r="E30" s="101"/>
      <c r="F30" s="101"/>
      <c r="G30" s="101"/>
      <c r="H30" s="101"/>
      <c r="I30" s="66">
        <v>19</v>
      </c>
      <c r="J30" s="22"/>
      <c r="K30" s="108"/>
      <c r="L30" s="32"/>
      <c r="M30" s="32"/>
      <c r="N30" s="109"/>
      <c r="O30" s="110"/>
      <c r="P30" s="110"/>
      <c r="Q30" s="110"/>
      <c r="R30" s="110"/>
      <c r="S30" s="66">
        <v>19</v>
      </c>
      <c r="T30" s="17"/>
      <c r="U30" s="107"/>
    </row>
    <row r="31" spans="2:21" ht="13.5" customHeight="1">
      <c r="B31" s="28"/>
      <c r="C31" s="28"/>
      <c r="D31" s="101"/>
      <c r="E31" s="101"/>
      <c r="F31" s="101"/>
      <c r="G31" s="101"/>
      <c r="H31" s="101"/>
      <c r="I31" s="66" t="s">
        <v>344</v>
      </c>
      <c r="J31" s="22"/>
      <c r="K31" s="108"/>
      <c r="L31" s="32"/>
      <c r="M31" s="32"/>
      <c r="N31" s="109"/>
      <c r="O31" s="110"/>
      <c r="P31" s="110"/>
      <c r="Q31" s="110"/>
      <c r="R31" s="110"/>
      <c r="S31" s="66" t="s">
        <v>344</v>
      </c>
      <c r="T31" s="17"/>
      <c r="U31" s="107"/>
    </row>
    <row r="32" spans="2:21" ht="13.5" customHeight="1">
      <c r="B32" s="28"/>
      <c r="C32" s="28"/>
      <c r="D32" s="101"/>
      <c r="E32" s="101"/>
      <c r="F32" s="101"/>
      <c r="G32" s="101"/>
      <c r="H32" s="101"/>
      <c r="I32" s="66" t="s">
        <v>345</v>
      </c>
      <c r="J32" s="22"/>
      <c r="K32" s="108"/>
      <c r="L32" s="32"/>
      <c r="M32" s="32"/>
      <c r="N32" s="109"/>
      <c r="O32" s="110"/>
      <c r="P32" s="110"/>
      <c r="Q32" s="110"/>
      <c r="R32" s="110"/>
      <c r="S32" s="66" t="s">
        <v>345</v>
      </c>
      <c r="T32" s="17"/>
      <c r="U32" s="107"/>
    </row>
    <row r="33" spans="2:21" ht="13.5" customHeight="1">
      <c r="B33" s="28"/>
      <c r="C33" s="28"/>
      <c r="D33" s="101"/>
      <c r="E33" s="101"/>
      <c r="F33" s="101"/>
      <c r="G33" s="101"/>
      <c r="H33" s="101"/>
      <c r="I33" s="66" t="s">
        <v>346</v>
      </c>
      <c r="J33" s="23"/>
      <c r="K33" s="108"/>
      <c r="L33" s="32"/>
      <c r="M33" s="32"/>
      <c r="N33" s="109"/>
      <c r="O33" s="110"/>
      <c r="P33" s="110"/>
      <c r="Q33" s="110"/>
      <c r="R33" s="110"/>
      <c r="S33" s="66" t="s">
        <v>346</v>
      </c>
      <c r="T33" s="17"/>
      <c r="U33" s="107"/>
    </row>
    <row r="34" spans="2:21" ht="13.5" customHeight="1">
      <c r="B34" s="28"/>
      <c r="C34" s="28"/>
      <c r="D34" s="101"/>
      <c r="E34" s="101"/>
      <c r="F34" s="101"/>
      <c r="G34" s="101"/>
      <c r="H34" s="101"/>
      <c r="I34" s="66" t="s">
        <v>347</v>
      </c>
      <c r="J34" s="17"/>
      <c r="K34" s="108"/>
      <c r="L34" s="32"/>
      <c r="M34" s="32"/>
      <c r="N34" s="109"/>
      <c r="O34" s="110"/>
      <c r="P34" s="110"/>
      <c r="Q34" s="110"/>
      <c r="R34" s="110"/>
      <c r="S34" s="66" t="s">
        <v>347</v>
      </c>
      <c r="T34" s="17"/>
      <c r="U34" s="107"/>
    </row>
    <row r="35" spans="2:21" ht="13.5" customHeight="1">
      <c r="B35" s="28"/>
      <c r="C35" s="28"/>
      <c r="D35" s="101"/>
      <c r="E35" s="101"/>
      <c r="F35" s="101"/>
      <c r="G35" s="101"/>
      <c r="H35" s="101"/>
      <c r="I35" s="66" t="s">
        <v>348</v>
      </c>
      <c r="J35" s="17" t="s">
        <v>353</v>
      </c>
      <c r="K35" s="108"/>
      <c r="L35" s="32"/>
      <c r="M35" s="32"/>
      <c r="N35" s="109"/>
      <c r="O35" s="110"/>
      <c r="P35" s="110"/>
      <c r="Q35" s="110"/>
      <c r="R35" s="110"/>
      <c r="S35" s="66" t="s">
        <v>348</v>
      </c>
      <c r="T35" s="17"/>
      <c r="U35" s="107"/>
    </row>
    <row r="36" spans="2:21" ht="13.5" customHeight="1">
      <c r="B36" s="28"/>
      <c r="C36" s="28"/>
      <c r="D36" s="101"/>
      <c r="E36" s="101"/>
      <c r="F36" s="101"/>
      <c r="G36" s="101"/>
      <c r="H36" s="101"/>
      <c r="I36" s="66" t="s">
        <v>349</v>
      </c>
      <c r="J36" s="17" t="s">
        <v>354</v>
      </c>
      <c r="K36" s="108"/>
      <c r="L36" s="32"/>
      <c r="M36" s="32"/>
      <c r="N36" s="109"/>
      <c r="O36" s="110"/>
      <c r="P36" s="110"/>
      <c r="Q36" s="110"/>
      <c r="R36" s="110"/>
      <c r="S36" s="66" t="s">
        <v>349</v>
      </c>
      <c r="T36" s="17"/>
      <c r="U36" s="107"/>
    </row>
    <row r="37" spans="2:21" ht="13.5" customHeight="1">
      <c r="B37" s="28"/>
      <c r="C37" s="28"/>
      <c r="D37" s="101" t="s">
        <v>197</v>
      </c>
      <c r="E37" s="101"/>
      <c r="F37" s="101">
        <f>F5 + H5</f>
        <v>10002</v>
      </c>
      <c r="G37" s="101">
        <f>F37+H37 - 1</f>
        <v>10003</v>
      </c>
      <c r="H37" s="101">
        <v>2</v>
      </c>
      <c r="I37" s="76">
        <v>20</v>
      </c>
      <c r="J37" s="17"/>
      <c r="K37" s="67"/>
      <c r="L37" s="32"/>
      <c r="M37" s="32"/>
      <c r="N37" s="109" t="s">
        <v>18</v>
      </c>
      <c r="O37" s="110" t="str">
        <f>C$2</f>
        <v>ZR</v>
      </c>
      <c r="P37" s="110">
        <f>P5+R5</f>
        <v>12002</v>
      </c>
      <c r="Q37" s="110">
        <f>P37+R37 - 1</f>
        <v>12003</v>
      </c>
      <c r="R37" s="110">
        <v>2</v>
      </c>
      <c r="S37" s="66">
        <v>0</v>
      </c>
      <c r="T37" s="17" t="s">
        <v>442</v>
      </c>
      <c r="U37" s="34"/>
    </row>
    <row r="38" spans="2:21" ht="13.5" customHeight="1">
      <c r="B38" s="28"/>
      <c r="C38" s="28"/>
      <c r="D38" s="101"/>
      <c r="E38" s="101"/>
      <c r="F38" s="101"/>
      <c r="G38" s="101"/>
      <c r="H38" s="101"/>
      <c r="I38" s="76">
        <v>21</v>
      </c>
      <c r="J38" s="17"/>
      <c r="K38" s="67"/>
      <c r="L38" s="32"/>
      <c r="M38" s="32"/>
      <c r="N38" s="109"/>
      <c r="O38" s="110"/>
      <c r="P38" s="110"/>
      <c r="Q38" s="110"/>
      <c r="R38" s="110"/>
      <c r="S38" s="66">
        <v>1</v>
      </c>
      <c r="T38" s="17" t="s">
        <v>443</v>
      </c>
      <c r="U38" s="34"/>
    </row>
    <row r="39" spans="2:21" ht="13.5" customHeight="1">
      <c r="B39" s="28"/>
      <c r="C39" s="28"/>
      <c r="D39" s="101"/>
      <c r="E39" s="101"/>
      <c r="F39" s="101"/>
      <c r="G39" s="101"/>
      <c r="H39" s="101"/>
      <c r="I39" s="76">
        <v>22</v>
      </c>
      <c r="J39" s="17"/>
      <c r="K39" s="67"/>
      <c r="L39" s="32"/>
      <c r="M39" s="32"/>
      <c r="N39" s="109"/>
      <c r="O39" s="110"/>
      <c r="P39" s="110"/>
      <c r="Q39" s="110"/>
      <c r="R39" s="110"/>
      <c r="S39" s="66">
        <v>2</v>
      </c>
      <c r="T39" s="17" t="s">
        <v>444</v>
      </c>
      <c r="U39" s="34"/>
    </row>
    <row r="40" spans="2:21" ht="13.5" customHeight="1">
      <c r="B40" s="28"/>
      <c r="C40" s="28"/>
      <c r="D40" s="101"/>
      <c r="E40" s="101"/>
      <c r="F40" s="101"/>
      <c r="G40" s="101"/>
      <c r="H40" s="101"/>
      <c r="I40" s="76">
        <v>23</v>
      </c>
      <c r="J40" s="17"/>
      <c r="K40" s="67"/>
      <c r="L40" s="32"/>
      <c r="M40" s="32"/>
      <c r="N40" s="109"/>
      <c r="O40" s="110"/>
      <c r="P40" s="110"/>
      <c r="Q40" s="110"/>
      <c r="R40" s="110"/>
      <c r="S40" s="66">
        <v>3</v>
      </c>
      <c r="T40" s="17" t="s">
        <v>445</v>
      </c>
      <c r="U40" s="34"/>
    </row>
    <row r="41" spans="2:21" ht="13.5" customHeight="1">
      <c r="B41" s="28"/>
      <c r="C41" s="28"/>
      <c r="D41" s="101"/>
      <c r="E41" s="101"/>
      <c r="F41" s="101"/>
      <c r="G41" s="101"/>
      <c r="H41" s="101"/>
      <c r="I41" s="76">
        <v>24</v>
      </c>
      <c r="J41" s="17"/>
      <c r="K41" s="67"/>
      <c r="L41" s="32"/>
      <c r="M41" s="32"/>
      <c r="N41" s="109"/>
      <c r="O41" s="110"/>
      <c r="P41" s="110"/>
      <c r="Q41" s="110"/>
      <c r="R41" s="110"/>
      <c r="S41" s="66">
        <v>4</v>
      </c>
      <c r="T41" s="17"/>
      <c r="U41" s="34"/>
    </row>
    <row r="42" spans="2:21" ht="13.5" customHeight="1">
      <c r="B42" s="28"/>
      <c r="C42" s="28"/>
      <c r="D42" s="101"/>
      <c r="E42" s="101"/>
      <c r="F42" s="101"/>
      <c r="G42" s="101"/>
      <c r="H42" s="101"/>
      <c r="I42" s="76">
        <v>25</v>
      </c>
      <c r="J42" s="17"/>
      <c r="K42" s="67"/>
      <c r="L42" s="32"/>
      <c r="M42" s="32"/>
      <c r="N42" s="109"/>
      <c r="O42" s="110"/>
      <c r="P42" s="110"/>
      <c r="Q42" s="110"/>
      <c r="R42" s="110"/>
      <c r="S42" s="66">
        <v>5</v>
      </c>
      <c r="T42" s="17"/>
      <c r="U42" s="34"/>
    </row>
    <row r="43" spans="2:21" ht="13.5" customHeight="1">
      <c r="B43" s="28"/>
      <c r="C43" s="28"/>
      <c r="D43" s="101"/>
      <c r="E43" s="101"/>
      <c r="F43" s="101"/>
      <c r="G43" s="101"/>
      <c r="H43" s="101"/>
      <c r="I43" s="76">
        <v>26</v>
      </c>
      <c r="J43" s="17"/>
      <c r="K43" s="67"/>
      <c r="L43" s="32"/>
      <c r="M43" s="32"/>
      <c r="N43" s="109"/>
      <c r="O43" s="110"/>
      <c r="P43" s="110"/>
      <c r="Q43" s="110"/>
      <c r="R43" s="110"/>
      <c r="S43" s="66">
        <v>6</v>
      </c>
      <c r="T43" s="17"/>
      <c r="U43" s="34"/>
    </row>
    <row r="44" spans="2:21" ht="13.5" customHeight="1">
      <c r="B44" s="28"/>
      <c r="C44" s="28"/>
      <c r="D44" s="101"/>
      <c r="E44" s="101"/>
      <c r="F44" s="101"/>
      <c r="G44" s="101"/>
      <c r="H44" s="101"/>
      <c r="I44" s="76">
        <v>27</v>
      </c>
      <c r="J44" s="17"/>
      <c r="K44" s="67"/>
      <c r="L44" s="32"/>
      <c r="M44" s="32"/>
      <c r="N44" s="109"/>
      <c r="O44" s="110"/>
      <c r="P44" s="110"/>
      <c r="Q44" s="110"/>
      <c r="R44" s="110"/>
      <c r="S44" s="66">
        <v>7</v>
      </c>
      <c r="T44" s="17"/>
      <c r="U44" s="34"/>
    </row>
    <row r="45" spans="2:21" ht="13.5" customHeight="1">
      <c r="B45" s="28"/>
      <c r="C45" s="28"/>
      <c r="D45" s="101"/>
      <c r="E45" s="101"/>
      <c r="F45" s="101"/>
      <c r="G45" s="101"/>
      <c r="H45" s="101"/>
      <c r="I45" s="76">
        <v>28</v>
      </c>
      <c r="J45" s="17"/>
      <c r="K45" s="67"/>
      <c r="L45" s="32"/>
      <c r="M45" s="32"/>
      <c r="N45" s="109"/>
      <c r="O45" s="110"/>
      <c r="P45" s="110"/>
      <c r="Q45" s="110"/>
      <c r="R45" s="110"/>
      <c r="S45" s="66">
        <v>8</v>
      </c>
      <c r="T45" s="17"/>
      <c r="U45" s="34"/>
    </row>
    <row r="46" spans="2:21" ht="13.5" customHeight="1">
      <c r="B46" s="28"/>
      <c r="C46" s="28"/>
      <c r="D46" s="101"/>
      <c r="E46" s="101"/>
      <c r="F46" s="101"/>
      <c r="G46" s="101"/>
      <c r="H46" s="101"/>
      <c r="I46" s="76">
        <v>29</v>
      </c>
      <c r="J46" s="17"/>
      <c r="K46" s="67"/>
      <c r="L46" s="32"/>
      <c r="M46" s="32"/>
      <c r="N46" s="109"/>
      <c r="O46" s="110"/>
      <c r="P46" s="110"/>
      <c r="Q46" s="110"/>
      <c r="R46" s="110"/>
      <c r="S46" s="66">
        <v>9</v>
      </c>
      <c r="T46" s="17"/>
      <c r="U46" s="34"/>
    </row>
    <row r="47" spans="2:21" ht="13.5" customHeight="1">
      <c r="B47" s="28"/>
      <c r="C47" s="28"/>
      <c r="D47" s="101"/>
      <c r="E47" s="101"/>
      <c r="F47" s="101"/>
      <c r="G47" s="101"/>
      <c r="H47" s="101"/>
      <c r="I47" s="76" t="s">
        <v>401</v>
      </c>
      <c r="J47" s="17"/>
      <c r="K47" s="67"/>
      <c r="L47" s="32"/>
      <c r="M47" s="32"/>
      <c r="N47" s="109"/>
      <c r="O47" s="110"/>
      <c r="P47" s="110"/>
      <c r="Q47" s="110"/>
      <c r="R47" s="110"/>
      <c r="S47" s="66" t="s">
        <v>338</v>
      </c>
      <c r="T47" s="17"/>
      <c r="U47" s="34"/>
    </row>
    <row r="48" spans="2:21" ht="13.5" customHeight="1">
      <c r="B48" s="28"/>
      <c r="C48" s="28"/>
      <c r="D48" s="101"/>
      <c r="E48" s="101"/>
      <c r="F48" s="101"/>
      <c r="G48" s="101"/>
      <c r="H48" s="101"/>
      <c r="I48" s="76" t="s">
        <v>402</v>
      </c>
      <c r="J48" s="17"/>
      <c r="K48" s="67"/>
      <c r="L48" s="32"/>
      <c r="M48" s="32"/>
      <c r="N48" s="109"/>
      <c r="O48" s="110"/>
      <c r="P48" s="110"/>
      <c r="Q48" s="110"/>
      <c r="R48" s="110"/>
      <c r="S48" s="66" t="s">
        <v>339</v>
      </c>
      <c r="T48" s="17"/>
      <c r="U48" s="34"/>
    </row>
    <row r="49" spans="2:21" ht="13.5" customHeight="1">
      <c r="B49" s="28"/>
      <c r="C49" s="28"/>
      <c r="D49" s="101"/>
      <c r="E49" s="101"/>
      <c r="F49" s="101"/>
      <c r="G49" s="101"/>
      <c r="H49" s="101"/>
      <c r="I49" s="76" t="s">
        <v>403</v>
      </c>
      <c r="J49" s="17"/>
      <c r="K49" s="67"/>
      <c r="L49" s="32"/>
      <c r="M49" s="32"/>
      <c r="N49" s="109"/>
      <c r="O49" s="110"/>
      <c r="P49" s="110"/>
      <c r="Q49" s="110"/>
      <c r="R49" s="110"/>
      <c r="S49" s="66" t="s">
        <v>340</v>
      </c>
      <c r="T49" s="17"/>
      <c r="U49" s="34"/>
    </row>
    <row r="50" spans="2:21" ht="13.5" customHeight="1">
      <c r="B50" s="28"/>
      <c r="C50" s="28"/>
      <c r="D50" s="101"/>
      <c r="E50" s="101"/>
      <c r="F50" s="101"/>
      <c r="G50" s="101"/>
      <c r="H50" s="101"/>
      <c r="I50" s="76" t="s">
        <v>404</v>
      </c>
      <c r="J50" s="17"/>
      <c r="K50" s="67"/>
      <c r="L50" s="32"/>
      <c r="M50" s="32"/>
      <c r="N50" s="109"/>
      <c r="O50" s="110"/>
      <c r="P50" s="110"/>
      <c r="Q50" s="110"/>
      <c r="R50" s="110"/>
      <c r="S50" s="66" t="s">
        <v>341</v>
      </c>
      <c r="T50" s="17"/>
      <c r="U50" s="34"/>
    </row>
    <row r="51" spans="2:21" ht="13.5" customHeight="1">
      <c r="B51" s="28"/>
      <c r="C51" s="28"/>
      <c r="D51" s="101"/>
      <c r="E51" s="101"/>
      <c r="F51" s="101"/>
      <c r="G51" s="101"/>
      <c r="H51" s="101"/>
      <c r="I51" s="76" t="s">
        <v>405</v>
      </c>
      <c r="J51" s="17"/>
      <c r="K51" s="67"/>
      <c r="L51" s="32"/>
      <c r="M51" s="32"/>
      <c r="N51" s="109"/>
      <c r="O51" s="110"/>
      <c r="P51" s="110"/>
      <c r="Q51" s="110"/>
      <c r="R51" s="110"/>
      <c r="S51" s="66" t="s">
        <v>342</v>
      </c>
      <c r="T51" s="17"/>
      <c r="U51" s="34"/>
    </row>
    <row r="52" spans="2:21" ht="13.5" customHeight="1">
      <c r="B52" s="28"/>
      <c r="C52" s="28"/>
      <c r="D52" s="101"/>
      <c r="E52" s="101"/>
      <c r="F52" s="101"/>
      <c r="G52" s="101"/>
      <c r="H52" s="101"/>
      <c r="I52" s="76" t="s">
        <v>406</v>
      </c>
      <c r="J52" s="17"/>
      <c r="K52" s="67"/>
      <c r="L52" s="32"/>
      <c r="M52" s="32"/>
      <c r="N52" s="109"/>
      <c r="O52" s="110"/>
      <c r="P52" s="110"/>
      <c r="Q52" s="110"/>
      <c r="R52" s="110"/>
      <c r="S52" s="66" t="s">
        <v>343</v>
      </c>
      <c r="T52" s="17"/>
      <c r="U52" s="34"/>
    </row>
    <row r="53" spans="2:21" ht="13.5" customHeight="1">
      <c r="B53" s="28"/>
      <c r="C53" s="28"/>
      <c r="D53" s="101"/>
      <c r="E53" s="101"/>
      <c r="F53" s="101"/>
      <c r="G53" s="101"/>
      <c r="H53" s="101"/>
      <c r="I53" s="76">
        <v>30</v>
      </c>
      <c r="J53" s="17"/>
      <c r="K53" s="67"/>
      <c r="L53" s="32"/>
      <c r="M53" s="32"/>
      <c r="N53" s="109"/>
      <c r="O53" s="110"/>
      <c r="P53" s="110"/>
      <c r="Q53" s="110"/>
      <c r="R53" s="110"/>
      <c r="S53" s="66">
        <v>10</v>
      </c>
      <c r="T53" s="17" t="s">
        <v>446</v>
      </c>
      <c r="U53" s="34"/>
    </row>
    <row r="54" spans="2:21" ht="13.5" customHeight="1">
      <c r="B54" s="28"/>
      <c r="C54" s="28"/>
      <c r="D54" s="101"/>
      <c r="E54" s="101"/>
      <c r="F54" s="101"/>
      <c r="G54" s="101"/>
      <c r="H54" s="101"/>
      <c r="I54" s="76">
        <v>31</v>
      </c>
      <c r="J54" s="17"/>
      <c r="K54" s="67"/>
      <c r="L54" s="32"/>
      <c r="M54" s="32"/>
      <c r="N54" s="109"/>
      <c r="O54" s="110"/>
      <c r="P54" s="110"/>
      <c r="Q54" s="110"/>
      <c r="R54" s="110"/>
      <c r="S54" s="66">
        <v>11</v>
      </c>
      <c r="T54" s="17" t="s">
        <v>447</v>
      </c>
      <c r="U54" s="34"/>
    </row>
    <row r="55" spans="2:21" ht="13.5" customHeight="1">
      <c r="B55" s="28"/>
      <c r="C55" s="28"/>
      <c r="D55" s="101"/>
      <c r="E55" s="101"/>
      <c r="F55" s="101"/>
      <c r="G55" s="101"/>
      <c r="H55" s="101"/>
      <c r="I55" s="76">
        <v>32</v>
      </c>
      <c r="J55" s="17"/>
      <c r="K55" s="67"/>
      <c r="L55" s="32"/>
      <c r="M55" s="32"/>
      <c r="N55" s="109"/>
      <c r="O55" s="110"/>
      <c r="P55" s="110"/>
      <c r="Q55" s="110"/>
      <c r="R55" s="110"/>
      <c r="S55" s="66">
        <v>12</v>
      </c>
      <c r="T55" s="17" t="s">
        <v>448</v>
      </c>
      <c r="U55" s="34"/>
    </row>
    <row r="56" spans="2:21" ht="13.5" customHeight="1">
      <c r="B56" s="28"/>
      <c r="C56" s="28"/>
      <c r="D56" s="101"/>
      <c r="E56" s="101"/>
      <c r="F56" s="101"/>
      <c r="G56" s="101"/>
      <c r="H56" s="101"/>
      <c r="I56" s="76">
        <v>33</v>
      </c>
      <c r="J56" s="17"/>
      <c r="K56" s="67"/>
      <c r="L56" s="32"/>
      <c r="M56" s="32"/>
      <c r="N56" s="109"/>
      <c r="O56" s="110"/>
      <c r="P56" s="110"/>
      <c r="Q56" s="110"/>
      <c r="R56" s="110"/>
      <c r="S56" s="66">
        <v>13</v>
      </c>
      <c r="T56" s="17" t="s">
        <v>449</v>
      </c>
      <c r="U56" s="34"/>
    </row>
    <row r="57" spans="2:21" ht="13.5" customHeight="1">
      <c r="B57" s="28"/>
      <c r="C57" s="28"/>
      <c r="D57" s="101"/>
      <c r="E57" s="101"/>
      <c r="F57" s="101"/>
      <c r="G57" s="101"/>
      <c r="H57" s="101"/>
      <c r="I57" s="76">
        <v>34</v>
      </c>
      <c r="J57" s="17"/>
      <c r="K57" s="67"/>
      <c r="L57" s="32"/>
      <c r="M57" s="32"/>
      <c r="N57" s="109"/>
      <c r="O57" s="110"/>
      <c r="P57" s="110"/>
      <c r="Q57" s="110"/>
      <c r="R57" s="110"/>
      <c r="S57" s="66">
        <v>14</v>
      </c>
      <c r="T57" s="17"/>
      <c r="U57" s="34"/>
    </row>
    <row r="58" spans="2:21" ht="13.5" customHeight="1">
      <c r="B58" s="28"/>
      <c r="C58" s="28"/>
      <c r="D58" s="101"/>
      <c r="E58" s="101"/>
      <c r="F58" s="101"/>
      <c r="G58" s="101"/>
      <c r="H58" s="101"/>
      <c r="I58" s="76">
        <v>35</v>
      </c>
      <c r="J58" s="17"/>
      <c r="K58" s="67"/>
      <c r="L58" s="32"/>
      <c r="M58" s="32"/>
      <c r="N58" s="109"/>
      <c r="O58" s="110"/>
      <c r="P58" s="110"/>
      <c r="Q58" s="110"/>
      <c r="R58" s="110"/>
      <c r="S58" s="66">
        <v>15</v>
      </c>
      <c r="T58" s="17"/>
      <c r="U58" s="34"/>
    </row>
    <row r="59" spans="2:21" ht="13.5" customHeight="1">
      <c r="B59" s="28"/>
      <c r="C59" s="28"/>
      <c r="D59" s="101"/>
      <c r="E59" s="101"/>
      <c r="F59" s="101"/>
      <c r="G59" s="101"/>
      <c r="H59" s="101"/>
      <c r="I59" s="76">
        <v>36</v>
      </c>
      <c r="J59" s="17"/>
      <c r="K59" s="67"/>
      <c r="L59" s="32"/>
      <c r="M59" s="32"/>
      <c r="N59" s="109"/>
      <c r="O59" s="110"/>
      <c r="P59" s="110"/>
      <c r="Q59" s="110"/>
      <c r="R59" s="110"/>
      <c r="S59" s="66">
        <v>16</v>
      </c>
      <c r="T59" s="17"/>
      <c r="U59" s="34"/>
    </row>
    <row r="60" spans="2:21" ht="13.5" customHeight="1">
      <c r="B60" s="28"/>
      <c r="C60" s="28"/>
      <c r="D60" s="101"/>
      <c r="E60" s="101"/>
      <c r="F60" s="101"/>
      <c r="G60" s="101"/>
      <c r="H60" s="101"/>
      <c r="I60" s="76">
        <v>37</v>
      </c>
      <c r="J60" s="17"/>
      <c r="K60" s="67"/>
      <c r="L60" s="32"/>
      <c r="M60" s="32"/>
      <c r="N60" s="109"/>
      <c r="O60" s="110"/>
      <c r="P60" s="110"/>
      <c r="Q60" s="110"/>
      <c r="R60" s="110"/>
      <c r="S60" s="66">
        <v>17</v>
      </c>
      <c r="T60" s="17"/>
      <c r="U60" s="34"/>
    </row>
    <row r="61" spans="2:21" ht="13.5" customHeight="1">
      <c r="B61" s="28"/>
      <c r="C61" s="28"/>
      <c r="D61" s="101"/>
      <c r="E61" s="101"/>
      <c r="F61" s="101"/>
      <c r="G61" s="101"/>
      <c r="H61" s="101"/>
      <c r="I61" s="76">
        <v>38</v>
      </c>
      <c r="J61" s="17"/>
      <c r="K61" s="67"/>
      <c r="L61" s="32"/>
      <c r="M61" s="32"/>
      <c r="N61" s="109"/>
      <c r="O61" s="110"/>
      <c r="P61" s="110"/>
      <c r="Q61" s="110"/>
      <c r="R61" s="110"/>
      <c r="S61" s="66">
        <v>18</v>
      </c>
      <c r="T61" s="17"/>
      <c r="U61" s="34"/>
    </row>
    <row r="62" spans="2:21" ht="13.5" customHeight="1">
      <c r="B62" s="28"/>
      <c r="C62" s="28"/>
      <c r="D62" s="101"/>
      <c r="E62" s="101"/>
      <c r="F62" s="101"/>
      <c r="G62" s="101"/>
      <c r="H62" s="101"/>
      <c r="I62" s="76">
        <v>39</v>
      </c>
      <c r="J62" s="17"/>
      <c r="K62" s="67"/>
      <c r="L62" s="32"/>
      <c r="M62" s="32"/>
      <c r="N62" s="109"/>
      <c r="O62" s="110"/>
      <c r="P62" s="110"/>
      <c r="Q62" s="110"/>
      <c r="R62" s="110"/>
      <c r="S62" s="66">
        <v>19</v>
      </c>
      <c r="T62" s="17"/>
      <c r="U62" s="34"/>
    </row>
    <row r="63" spans="2:21" ht="13.5" customHeight="1">
      <c r="B63" s="28"/>
      <c r="C63" s="28"/>
      <c r="D63" s="101"/>
      <c r="E63" s="101"/>
      <c r="F63" s="101"/>
      <c r="G63" s="101"/>
      <c r="H63" s="101"/>
      <c r="I63" s="76" t="s">
        <v>407</v>
      </c>
      <c r="J63" s="17"/>
      <c r="K63" s="67"/>
      <c r="L63" s="32"/>
      <c r="M63" s="32"/>
      <c r="N63" s="109"/>
      <c r="O63" s="110"/>
      <c r="P63" s="110"/>
      <c r="Q63" s="110"/>
      <c r="R63" s="110"/>
      <c r="S63" s="66" t="s">
        <v>344</v>
      </c>
      <c r="T63" s="17"/>
      <c r="U63" s="34"/>
    </row>
    <row r="64" spans="2:21" ht="13.5" customHeight="1">
      <c r="B64" s="28"/>
      <c r="C64" s="28"/>
      <c r="D64" s="101"/>
      <c r="E64" s="101"/>
      <c r="F64" s="101"/>
      <c r="G64" s="101"/>
      <c r="H64" s="101"/>
      <c r="I64" s="76" t="s">
        <v>408</v>
      </c>
      <c r="J64" s="17"/>
      <c r="K64" s="67"/>
      <c r="L64" s="32"/>
      <c r="M64" s="32"/>
      <c r="N64" s="109"/>
      <c r="O64" s="110"/>
      <c r="P64" s="110"/>
      <c r="Q64" s="110"/>
      <c r="R64" s="110"/>
      <c r="S64" s="66" t="s">
        <v>345</v>
      </c>
      <c r="T64" s="17"/>
      <c r="U64" s="34"/>
    </row>
    <row r="65" spans="2:21" ht="13.5" customHeight="1">
      <c r="B65" s="28"/>
      <c r="C65" s="28"/>
      <c r="D65" s="101"/>
      <c r="E65" s="101"/>
      <c r="F65" s="101"/>
      <c r="G65" s="101"/>
      <c r="H65" s="101"/>
      <c r="I65" s="76" t="s">
        <v>409</v>
      </c>
      <c r="J65" s="17"/>
      <c r="K65" s="67"/>
      <c r="L65" s="32"/>
      <c r="M65" s="32"/>
      <c r="N65" s="109"/>
      <c r="O65" s="110"/>
      <c r="P65" s="110"/>
      <c r="Q65" s="110"/>
      <c r="R65" s="110"/>
      <c r="S65" s="66" t="s">
        <v>346</v>
      </c>
      <c r="T65" s="17"/>
      <c r="U65" s="34"/>
    </row>
    <row r="66" spans="2:21" ht="13.5" customHeight="1">
      <c r="B66" s="28"/>
      <c r="C66" s="28"/>
      <c r="D66" s="101"/>
      <c r="E66" s="101"/>
      <c r="F66" s="101"/>
      <c r="G66" s="101"/>
      <c r="H66" s="101"/>
      <c r="I66" s="76" t="s">
        <v>410</v>
      </c>
      <c r="J66" s="17"/>
      <c r="K66" s="67"/>
      <c r="L66" s="32"/>
      <c r="M66" s="32"/>
      <c r="N66" s="109"/>
      <c r="O66" s="110"/>
      <c r="P66" s="110"/>
      <c r="Q66" s="110"/>
      <c r="R66" s="110"/>
      <c r="S66" s="66" t="s">
        <v>347</v>
      </c>
      <c r="T66" s="17"/>
      <c r="U66" s="34"/>
    </row>
    <row r="67" spans="2:21" ht="13.5" customHeight="1">
      <c r="B67" s="28"/>
      <c r="C67" s="28"/>
      <c r="D67" s="101"/>
      <c r="E67" s="101"/>
      <c r="F67" s="101"/>
      <c r="G67" s="101"/>
      <c r="H67" s="101"/>
      <c r="I67" s="76" t="s">
        <v>411</v>
      </c>
      <c r="J67" s="17"/>
      <c r="K67" s="67"/>
      <c r="L67" s="32"/>
      <c r="M67" s="32"/>
      <c r="N67" s="109"/>
      <c r="O67" s="110"/>
      <c r="P67" s="110"/>
      <c r="Q67" s="110"/>
      <c r="R67" s="110"/>
      <c r="S67" s="66" t="s">
        <v>348</v>
      </c>
      <c r="T67" s="17"/>
      <c r="U67" s="34"/>
    </row>
    <row r="68" spans="2:21" ht="13.5" customHeight="1">
      <c r="B68" s="28"/>
      <c r="C68" s="28"/>
      <c r="D68" s="101"/>
      <c r="E68" s="101"/>
      <c r="F68" s="101"/>
      <c r="G68" s="101"/>
      <c r="H68" s="101"/>
      <c r="I68" s="76" t="s">
        <v>412</v>
      </c>
      <c r="J68" s="17"/>
      <c r="K68" s="67"/>
      <c r="L68" s="32"/>
      <c r="M68" s="32"/>
      <c r="N68" s="109"/>
      <c r="O68" s="110"/>
      <c r="P68" s="110"/>
      <c r="Q68" s="110"/>
      <c r="R68" s="110"/>
      <c r="S68" s="66" t="s">
        <v>349</v>
      </c>
      <c r="T68" s="17"/>
      <c r="U68" s="34"/>
    </row>
    <row r="69" spans="2:21" ht="13.5" customHeight="1">
      <c r="B69" s="28"/>
      <c r="C69" s="28"/>
      <c r="D69" s="101" t="s">
        <v>8</v>
      </c>
      <c r="E69" s="101" t="str">
        <f>C$2</f>
        <v>ZR</v>
      </c>
      <c r="F69" s="112">
        <f>F37 + H37</f>
        <v>10004</v>
      </c>
      <c r="G69" s="101">
        <f>F69+H69 - 1</f>
        <v>10005</v>
      </c>
      <c r="H69" s="101">
        <v>2</v>
      </c>
      <c r="I69" s="66">
        <v>0</v>
      </c>
      <c r="J69" s="17" t="s">
        <v>430</v>
      </c>
      <c r="K69" s="62"/>
      <c r="L69" s="32"/>
      <c r="M69" s="32"/>
      <c r="N69" s="65" t="s">
        <v>23</v>
      </c>
      <c r="O69" s="66" t="str">
        <f t="shared" ref="O69:O132" si="0">C$2</f>
        <v>ZR</v>
      </c>
      <c r="P69" s="66">
        <f>P37 + R37</f>
        <v>12004</v>
      </c>
      <c r="Q69" s="66">
        <f t="shared" ref="Q69:Q81" si="1">P69+R69 - 1</f>
        <v>12009</v>
      </c>
      <c r="R69" s="66">
        <v>6</v>
      </c>
      <c r="S69" s="66"/>
      <c r="T69" s="17"/>
      <c r="U69" s="34"/>
    </row>
    <row r="70" spans="2:21" ht="13.5" customHeight="1">
      <c r="B70" s="28"/>
      <c r="C70" s="28"/>
      <c r="D70" s="101"/>
      <c r="E70" s="101"/>
      <c r="F70" s="112"/>
      <c r="G70" s="101"/>
      <c r="H70" s="101"/>
      <c r="I70" s="66">
        <v>1</v>
      </c>
      <c r="J70" s="17" t="s">
        <v>431</v>
      </c>
      <c r="K70" s="62"/>
      <c r="L70" s="32"/>
      <c r="M70" s="32"/>
      <c r="N70" s="110" t="s">
        <v>194</v>
      </c>
      <c r="O70" s="66" t="str">
        <f t="shared" si="0"/>
        <v>ZR</v>
      </c>
      <c r="P70" s="66">
        <f>P69 + R69</f>
        <v>12010</v>
      </c>
      <c r="Q70" s="66">
        <f t="shared" si="1"/>
        <v>12010</v>
      </c>
      <c r="R70" s="66">
        <v>1</v>
      </c>
      <c r="S70" s="66">
        <v>0</v>
      </c>
      <c r="T70" s="2" t="s">
        <v>451</v>
      </c>
      <c r="U70" s="122" t="s">
        <v>359</v>
      </c>
    </row>
    <row r="71" spans="2:21" ht="13.5" customHeight="1">
      <c r="B71" s="28"/>
      <c r="C71" s="28"/>
      <c r="D71" s="101"/>
      <c r="E71" s="101"/>
      <c r="F71" s="112"/>
      <c r="G71" s="101"/>
      <c r="H71" s="101"/>
      <c r="I71" s="66">
        <v>2</v>
      </c>
      <c r="J71" s="17" t="s">
        <v>432</v>
      </c>
      <c r="K71" s="62"/>
      <c r="L71" s="32"/>
      <c r="M71" s="32"/>
      <c r="N71" s="110"/>
      <c r="O71" s="66" t="str">
        <f t="shared" si="0"/>
        <v>ZR</v>
      </c>
      <c r="P71" s="66">
        <f>P70 + R70</f>
        <v>12011</v>
      </c>
      <c r="Q71" s="66">
        <f t="shared" si="1"/>
        <v>12011</v>
      </c>
      <c r="R71" s="66">
        <v>1</v>
      </c>
      <c r="S71" s="66">
        <v>1</v>
      </c>
      <c r="T71" s="2" t="s">
        <v>450</v>
      </c>
      <c r="U71" s="122"/>
    </row>
    <row r="72" spans="2:21" ht="13.5" customHeight="1">
      <c r="B72" s="28"/>
      <c r="C72" s="28"/>
      <c r="D72" s="101"/>
      <c r="E72" s="101"/>
      <c r="F72" s="112"/>
      <c r="G72" s="101"/>
      <c r="H72" s="101"/>
      <c r="I72" s="66">
        <v>3</v>
      </c>
      <c r="J72" s="17" t="s">
        <v>433</v>
      </c>
      <c r="K72" s="62"/>
      <c r="L72" s="32"/>
      <c r="M72" s="32"/>
      <c r="N72" s="110"/>
      <c r="O72" s="66" t="str">
        <f t="shared" si="0"/>
        <v>ZR</v>
      </c>
      <c r="P72" s="66">
        <f t="shared" ref="P72:P81" si="2">P71 + R71</f>
        <v>12012</v>
      </c>
      <c r="Q72" s="66">
        <f t="shared" si="1"/>
        <v>12012</v>
      </c>
      <c r="R72" s="66">
        <v>1</v>
      </c>
      <c r="S72" s="66">
        <v>2</v>
      </c>
      <c r="T72" s="2"/>
      <c r="U72" s="122"/>
    </row>
    <row r="73" spans="2:21" ht="13.5" customHeight="1">
      <c r="B73" s="28"/>
      <c r="C73" s="28"/>
      <c r="D73" s="101"/>
      <c r="E73" s="101"/>
      <c r="F73" s="112"/>
      <c r="G73" s="101"/>
      <c r="H73" s="101"/>
      <c r="I73" s="66">
        <v>4</v>
      </c>
      <c r="J73" s="20"/>
      <c r="K73" s="62"/>
      <c r="L73" s="32"/>
      <c r="M73" s="32"/>
      <c r="N73" s="110"/>
      <c r="O73" s="66" t="str">
        <f t="shared" si="0"/>
        <v>ZR</v>
      </c>
      <c r="P73" s="66">
        <f t="shared" si="2"/>
        <v>12013</v>
      </c>
      <c r="Q73" s="66">
        <f t="shared" si="1"/>
        <v>12013</v>
      </c>
      <c r="R73" s="66">
        <v>1</v>
      </c>
      <c r="S73" s="66">
        <v>3</v>
      </c>
      <c r="T73" s="2" t="s">
        <v>453</v>
      </c>
      <c r="U73" s="122"/>
    </row>
    <row r="74" spans="2:21" ht="13.5" customHeight="1">
      <c r="B74" s="28"/>
      <c r="C74" s="28"/>
      <c r="D74" s="101"/>
      <c r="E74" s="101"/>
      <c r="F74" s="112"/>
      <c r="G74" s="101"/>
      <c r="H74" s="101"/>
      <c r="I74" s="66">
        <v>5</v>
      </c>
      <c r="J74" s="20"/>
      <c r="K74" s="62"/>
      <c r="L74" s="32"/>
      <c r="M74" s="32"/>
      <c r="N74" s="110"/>
      <c r="O74" s="66" t="str">
        <f t="shared" si="0"/>
        <v>ZR</v>
      </c>
      <c r="P74" s="66">
        <f t="shared" si="2"/>
        <v>12014</v>
      </c>
      <c r="Q74" s="66">
        <f t="shared" si="1"/>
        <v>12014</v>
      </c>
      <c r="R74" s="66">
        <v>1</v>
      </c>
      <c r="S74" s="66">
        <v>4</v>
      </c>
      <c r="T74" s="2" t="s">
        <v>452</v>
      </c>
      <c r="U74" s="122"/>
    </row>
    <row r="75" spans="2:21" ht="13.5" customHeight="1">
      <c r="B75" s="28"/>
      <c r="C75" s="28"/>
      <c r="D75" s="101"/>
      <c r="E75" s="101"/>
      <c r="F75" s="112"/>
      <c r="G75" s="101"/>
      <c r="H75" s="101"/>
      <c r="I75" s="66">
        <v>6</v>
      </c>
      <c r="J75" s="17"/>
      <c r="K75" s="62"/>
      <c r="L75" s="32"/>
      <c r="M75" s="32"/>
      <c r="N75" s="110"/>
      <c r="O75" s="66" t="str">
        <f t="shared" si="0"/>
        <v>ZR</v>
      </c>
      <c r="P75" s="66">
        <f t="shared" si="2"/>
        <v>12015</v>
      </c>
      <c r="Q75" s="66">
        <f t="shared" si="1"/>
        <v>12015</v>
      </c>
      <c r="R75" s="66">
        <v>1</v>
      </c>
      <c r="S75" s="66">
        <v>5</v>
      </c>
      <c r="T75" s="93"/>
      <c r="U75" s="122"/>
    </row>
    <row r="76" spans="2:21" ht="13.5" customHeight="1">
      <c r="B76" s="28"/>
      <c r="C76" s="28"/>
      <c r="D76" s="101"/>
      <c r="E76" s="101"/>
      <c r="F76" s="112"/>
      <c r="G76" s="101"/>
      <c r="H76" s="101"/>
      <c r="I76" s="66">
        <v>7</v>
      </c>
      <c r="J76" s="17"/>
      <c r="K76" s="62"/>
      <c r="L76" s="32"/>
      <c r="M76" s="32"/>
      <c r="N76" s="110"/>
      <c r="O76" s="66" t="str">
        <f t="shared" si="0"/>
        <v>ZR</v>
      </c>
      <c r="P76" s="66">
        <f t="shared" si="2"/>
        <v>12016</v>
      </c>
      <c r="Q76" s="66">
        <f t="shared" si="1"/>
        <v>12016</v>
      </c>
      <c r="R76" s="66">
        <v>1</v>
      </c>
      <c r="S76" s="66">
        <v>6</v>
      </c>
      <c r="T76" s="94" t="s">
        <v>510</v>
      </c>
      <c r="U76" s="122"/>
    </row>
    <row r="77" spans="2:21" ht="13.5" customHeight="1">
      <c r="B77" s="28"/>
      <c r="C77" s="28"/>
      <c r="D77" s="101"/>
      <c r="E77" s="101"/>
      <c r="F77" s="112"/>
      <c r="G77" s="101"/>
      <c r="H77" s="101"/>
      <c r="I77" s="66">
        <v>8</v>
      </c>
      <c r="J77" s="20"/>
      <c r="K77" s="62"/>
      <c r="L77" s="32"/>
      <c r="M77" s="32"/>
      <c r="N77" s="110"/>
      <c r="O77" s="66" t="str">
        <f t="shared" si="0"/>
        <v>ZR</v>
      </c>
      <c r="P77" s="66">
        <f t="shared" si="2"/>
        <v>12017</v>
      </c>
      <c r="Q77" s="66">
        <f t="shared" si="1"/>
        <v>12017</v>
      </c>
      <c r="R77" s="66">
        <v>1</v>
      </c>
      <c r="S77" s="66">
        <v>7</v>
      </c>
      <c r="T77" s="94" t="s">
        <v>511</v>
      </c>
      <c r="U77" s="122"/>
    </row>
    <row r="78" spans="2:21" ht="13.5" customHeight="1">
      <c r="B78" s="28"/>
      <c r="C78" s="28"/>
      <c r="D78" s="101"/>
      <c r="E78" s="101"/>
      <c r="F78" s="112"/>
      <c r="G78" s="101"/>
      <c r="H78" s="101"/>
      <c r="I78" s="66">
        <v>9</v>
      </c>
      <c r="J78" s="20"/>
      <c r="K78" s="62"/>
      <c r="L78" s="32"/>
      <c r="M78" s="32"/>
      <c r="N78" s="110"/>
      <c r="O78" s="66" t="str">
        <f t="shared" si="0"/>
        <v>ZR</v>
      </c>
      <c r="P78" s="66">
        <f t="shared" si="2"/>
        <v>12018</v>
      </c>
      <c r="Q78" s="66">
        <f t="shared" si="1"/>
        <v>12018</v>
      </c>
      <c r="R78" s="66">
        <v>1</v>
      </c>
      <c r="S78" s="66">
        <v>8</v>
      </c>
      <c r="T78" s="53"/>
      <c r="U78" s="122"/>
    </row>
    <row r="79" spans="2:21" ht="13.5" customHeight="1">
      <c r="B79" s="28"/>
      <c r="C79" s="28"/>
      <c r="D79" s="101"/>
      <c r="E79" s="101"/>
      <c r="F79" s="112"/>
      <c r="G79" s="101"/>
      <c r="H79" s="101"/>
      <c r="I79" s="66" t="s">
        <v>338</v>
      </c>
      <c r="J79" s="17"/>
      <c r="K79" s="62"/>
      <c r="L79" s="32"/>
      <c r="M79" s="32"/>
      <c r="N79" s="110"/>
      <c r="O79" s="66" t="str">
        <f t="shared" si="0"/>
        <v>ZR</v>
      </c>
      <c r="P79" s="66">
        <f t="shared" si="2"/>
        <v>12019</v>
      </c>
      <c r="Q79" s="66">
        <f t="shared" si="1"/>
        <v>12019</v>
      </c>
      <c r="R79" s="66">
        <v>1</v>
      </c>
      <c r="S79" s="66">
        <v>9</v>
      </c>
      <c r="T79" s="53"/>
      <c r="U79" s="122"/>
    </row>
    <row r="80" spans="2:21" ht="13.5" customHeight="1">
      <c r="B80" s="28"/>
      <c r="C80" s="28"/>
      <c r="D80" s="101"/>
      <c r="E80" s="101"/>
      <c r="F80" s="112"/>
      <c r="G80" s="101"/>
      <c r="H80" s="101"/>
      <c r="I80" s="66" t="s">
        <v>339</v>
      </c>
      <c r="J80" s="17"/>
      <c r="K80" s="62"/>
      <c r="L80" s="32"/>
      <c r="M80" s="32"/>
      <c r="N80" s="110"/>
      <c r="O80" s="66" t="str">
        <f t="shared" si="0"/>
        <v>ZR</v>
      </c>
      <c r="P80" s="66">
        <f t="shared" si="2"/>
        <v>12020</v>
      </c>
      <c r="Q80" s="66">
        <f t="shared" si="1"/>
        <v>12020</v>
      </c>
      <c r="R80" s="66">
        <v>1</v>
      </c>
      <c r="S80" s="66" t="s">
        <v>338</v>
      </c>
      <c r="T80" s="53" t="s">
        <v>512</v>
      </c>
      <c r="U80" s="122"/>
    </row>
    <row r="81" spans="2:21" ht="13.5" customHeight="1">
      <c r="B81" s="28"/>
      <c r="C81" s="28"/>
      <c r="D81" s="101"/>
      <c r="E81" s="101"/>
      <c r="F81" s="112"/>
      <c r="G81" s="101"/>
      <c r="H81" s="101"/>
      <c r="I81" s="66" t="s">
        <v>340</v>
      </c>
      <c r="J81" s="17"/>
      <c r="K81" s="62"/>
      <c r="L81" s="32"/>
      <c r="M81" s="32"/>
      <c r="N81" s="110"/>
      <c r="O81" s="66" t="str">
        <f t="shared" si="0"/>
        <v>ZR</v>
      </c>
      <c r="P81" s="66">
        <f t="shared" si="2"/>
        <v>12021</v>
      </c>
      <c r="Q81" s="66">
        <f t="shared" si="1"/>
        <v>12021</v>
      </c>
      <c r="R81" s="66">
        <v>1</v>
      </c>
      <c r="S81" s="66" t="s">
        <v>339</v>
      </c>
      <c r="T81" s="53" t="s">
        <v>513</v>
      </c>
      <c r="U81" s="122"/>
    </row>
    <row r="82" spans="2:21" ht="13.5" customHeight="1">
      <c r="B82" s="28"/>
      <c r="C82" s="28"/>
      <c r="D82" s="101"/>
      <c r="E82" s="101"/>
      <c r="F82" s="112"/>
      <c r="G82" s="101"/>
      <c r="H82" s="101"/>
      <c r="I82" s="66" t="s">
        <v>341</v>
      </c>
      <c r="J82" s="17"/>
      <c r="K82" s="62"/>
      <c r="L82" s="32"/>
      <c r="M82" s="32"/>
      <c r="N82" s="110"/>
      <c r="O82" s="66" t="str">
        <f t="shared" si="0"/>
        <v>ZR</v>
      </c>
      <c r="P82" s="66">
        <f>P81 + R81</f>
        <v>12022</v>
      </c>
      <c r="Q82" s="66">
        <f>P82+R82 - 1</f>
        <v>12022</v>
      </c>
      <c r="R82" s="66">
        <v>1</v>
      </c>
      <c r="S82" s="66" t="s">
        <v>340</v>
      </c>
      <c r="T82" s="22"/>
      <c r="U82" s="122"/>
    </row>
    <row r="83" spans="2:21" ht="13.5" customHeight="1">
      <c r="B83" s="28"/>
      <c r="C83" s="28"/>
      <c r="D83" s="101"/>
      <c r="E83" s="101"/>
      <c r="F83" s="112"/>
      <c r="G83" s="101"/>
      <c r="H83" s="101"/>
      <c r="I83" s="66" t="s">
        <v>342</v>
      </c>
      <c r="J83" s="17"/>
      <c r="K83" s="62"/>
      <c r="L83" s="32"/>
      <c r="M83" s="32"/>
      <c r="N83" s="110"/>
      <c r="O83" s="66" t="str">
        <f t="shared" si="0"/>
        <v>ZR</v>
      </c>
      <c r="P83" s="66">
        <f>P82 + R82</f>
        <v>12023</v>
      </c>
      <c r="Q83" s="66">
        <f>P83+R83 - 1</f>
        <v>12023</v>
      </c>
      <c r="R83" s="66">
        <v>1</v>
      </c>
      <c r="S83" s="66" t="s">
        <v>341</v>
      </c>
      <c r="T83" s="22"/>
      <c r="U83" s="122"/>
    </row>
    <row r="84" spans="2:21" ht="13.5" customHeight="1">
      <c r="B84" s="28"/>
      <c r="C84" s="28"/>
      <c r="D84" s="101"/>
      <c r="E84" s="101"/>
      <c r="F84" s="112"/>
      <c r="G84" s="101"/>
      <c r="H84" s="101"/>
      <c r="I84" s="66" t="s">
        <v>343</v>
      </c>
      <c r="J84" s="17"/>
      <c r="K84" s="62"/>
      <c r="L84" s="32"/>
      <c r="M84" s="32"/>
      <c r="N84" s="110"/>
      <c r="O84" s="66" t="str">
        <f t="shared" si="0"/>
        <v>ZR</v>
      </c>
      <c r="P84" s="66">
        <f t="shared" ref="P84:P147" si="3">P83 + R83</f>
        <v>12024</v>
      </c>
      <c r="Q84" s="66">
        <f t="shared" ref="Q84:Q235" si="4">P84+R84 - 1</f>
        <v>12024</v>
      </c>
      <c r="R84" s="66">
        <v>1</v>
      </c>
      <c r="S84" s="66" t="s">
        <v>342</v>
      </c>
      <c r="T84" s="22"/>
      <c r="U84" s="122"/>
    </row>
    <row r="85" spans="2:21" ht="13.5" customHeight="1">
      <c r="B85" s="28"/>
      <c r="C85" s="28"/>
      <c r="D85" s="101"/>
      <c r="E85" s="101"/>
      <c r="F85" s="112"/>
      <c r="G85" s="101"/>
      <c r="H85" s="101"/>
      <c r="I85" s="66">
        <v>10</v>
      </c>
      <c r="J85" s="75" t="s">
        <v>355</v>
      </c>
      <c r="K85" s="62"/>
      <c r="L85" s="32"/>
      <c r="M85" s="32"/>
      <c r="N85" s="110"/>
      <c r="O85" s="66" t="str">
        <f t="shared" si="0"/>
        <v>ZR</v>
      </c>
      <c r="P85" s="66">
        <f t="shared" si="3"/>
        <v>12025</v>
      </c>
      <c r="Q85" s="66">
        <f t="shared" si="4"/>
        <v>12025</v>
      </c>
      <c r="R85" s="66">
        <v>1</v>
      </c>
      <c r="S85" s="66" t="s">
        <v>343</v>
      </c>
      <c r="T85" s="22"/>
      <c r="U85" s="122"/>
    </row>
    <row r="86" spans="2:21" ht="13.5" customHeight="1">
      <c r="B86" s="28"/>
      <c r="C86" s="28"/>
      <c r="D86" s="101"/>
      <c r="E86" s="101"/>
      <c r="F86" s="112"/>
      <c r="G86" s="101"/>
      <c r="H86" s="101"/>
      <c r="I86" s="66">
        <v>11</v>
      </c>
      <c r="J86" s="75" t="s">
        <v>356</v>
      </c>
      <c r="K86" s="62"/>
      <c r="L86" s="32"/>
      <c r="M86" s="32"/>
      <c r="N86" s="110"/>
      <c r="O86" s="66" t="str">
        <f t="shared" si="0"/>
        <v>ZR</v>
      </c>
      <c r="P86" s="66">
        <f t="shared" si="3"/>
        <v>12026</v>
      </c>
      <c r="Q86" s="66">
        <f t="shared" si="4"/>
        <v>12026</v>
      </c>
      <c r="R86" s="66">
        <v>1</v>
      </c>
      <c r="S86" s="66">
        <v>10</v>
      </c>
      <c r="T86" s="22" t="s">
        <v>455</v>
      </c>
      <c r="U86" s="122"/>
    </row>
    <row r="87" spans="2:21" ht="13.5" customHeight="1">
      <c r="B87" s="28"/>
      <c r="C87" s="28"/>
      <c r="D87" s="101"/>
      <c r="E87" s="101"/>
      <c r="F87" s="112"/>
      <c r="G87" s="101"/>
      <c r="H87" s="101"/>
      <c r="I87" s="66">
        <v>12</v>
      </c>
      <c r="J87" s="35"/>
      <c r="K87" s="62"/>
      <c r="L87" s="32"/>
      <c r="M87" s="32"/>
      <c r="N87" s="110"/>
      <c r="O87" s="66" t="str">
        <f t="shared" si="0"/>
        <v>ZR</v>
      </c>
      <c r="P87" s="66">
        <f t="shared" si="3"/>
        <v>12027</v>
      </c>
      <c r="Q87" s="66">
        <f t="shared" si="4"/>
        <v>12027</v>
      </c>
      <c r="R87" s="66">
        <v>1</v>
      </c>
      <c r="S87" s="66">
        <v>11</v>
      </c>
      <c r="T87" s="22" t="s">
        <v>454</v>
      </c>
      <c r="U87" s="122"/>
    </row>
    <row r="88" spans="2:21" ht="13.5" customHeight="1">
      <c r="B88" s="28"/>
      <c r="C88" s="28"/>
      <c r="D88" s="101"/>
      <c r="E88" s="101"/>
      <c r="F88" s="112"/>
      <c r="G88" s="101"/>
      <c r="H88" s="101"/>
      <c r="I88" s="66">
        <v>13</v>
      </c>
      <c r="J88" s="35"/>
      <c r="K88" s="62"/>
      <c r="L88" s="32"/>
      <c r="M88" s="32"/>
      <c r="N88" s="110"/>
      <c r="O88" s="66" t="str">
        <f t="shared" si="0"/>
        <v>ZR</v>
      </c>
      <c r="P88" s="66">
        <f t="shared" si="3"/>
        <v>12028</v>
      </c>
      <c r="Q88" s="66">
        <f t="shared" si="4"/>
        <v>12028</v>
      </c>
      <c r="R88" s="66">
        <v>1</v>
      </c>
      <c r="S88" s="66">
        <v>12</v>
      </c>
      <c r="T88" s="17"/>
      <c r="U88" s="122"/>
    </row>
    <row r="89" spans="2:21" ht="13.5" customHeight="1">
      <c r="B89" s="28"/>
      <c r="C89" s="28"/>
      <c r="D89" s="101"/>
      <c r="E89" s="101"/>
      <c r="F89" s="112"/>
      <c r="G89" s="101"/>
      <c r="H89" s="101"/>
      <c r="I89" s="66">
        <v>14</v>
      </c>
      <c r="J89" s="35"/>
      <c r="K89" s="62"/>
      <c r="L89" s="32"/>
      <c r="M89" s="32"/>
      <c r="N89" s="110"/>
      <c r="O89" s="66" t="str">
        <f t="shared" si="0"/>
        <v>ZR</v>
      </c>
      <c r="P89" s="66">
        <f t="shared" si="3"/>
        <v>12029</v>
      </c>
      <c r="Q89" s="66">
        <f t="shared" si="4"/>
        <v>12029</v>
      </c>
      <c r="R89" s="66">
        <v>1</v>
      </c>
      <c r="S89" s="66">
        <v>13</v>
      </c>
      <c r="T89" s="17"/>
      <c r="U89" s="122"/>
    </row>
    <row r="90" spans="2:21" ht="13.5" customHeight="1">
      <c r="B90" s="28"/>
      <c r="C90" s="28"/>
      <c r="D90" s="101"/>
      <c r="E90" s="101"/>
      <c r="F90" s="112"/>
      <c r="G90" s="101"/>
      <c r="H90" s="101"/>
      <c r="I90" s="66">
        <v>15</v>
      </c>
      <c r="J90" s="35"/>
      <c r="K90" s="62"/>
      <c r="L90" s="32"/>
      <c r="M90" s="32"/>
      <c r="N90" s="110"/>
      <c r="O90" s="66" t="str">
        <f t="shared" si="0"/>
        <v>ZR</v>
      </c>
      <c r="P90" s="66">
        <f t="shared" si="3"/>
        <v>12030</v>
      </c>
      <c r="Q90" s="66">
        <f t="shared" si="4"/>
        <v>12030</v>
      </c>
      <c r="R90" s="66">
        <v>1</v>
      </c>
      <c r="S90" s="66">
        <v>14</v>
      </c>
      <c r="T90" s="2"/>
      <c r="U90" s="122"/>
    </row>
    <row r="91" spans="2:21" ht="13.5" customHeight="1">
      <c r="B91" s="28"/>
      <c r="C91" s="28"/>
      <c r="D91" s="101"/>
      <c r="E91" s="101"/>
      <c r="F91" s="112"/>
      <c r="G91" s="101"/>
      <c r="H91" s="101"/>
      <c r="I91" s="66">
        <v>16</v>
      </c>
      <c r="J91" s="35"/>
      <c r="K91" s="62"/>
      <c r="L91" s="32"/>
      <c r="M91" s="32"/>
      <c r="N91" s="110"/>
      <c r="O91" s="66" t="str">
        <f t="shared" si="0"/>
        <v>ZR</v>
      </c>
      <c r="P91" s="66">
        <f t="shared" si="3"/>
        <v>12031</v>
      </c>
      <c r="Q91" s="66">
        <f t="shared" si="4"/>
        <v>12031</v>
      </c>
      <c r="R91" s="66">
        <v>1</v>
      </c>
      <c r="S91" s="66">
        <v>15</v>
      </c>
      <c r="T91" s="2"/>
      <c r="U91" s="122"/>
    </row>
    <row r="92" spans="2:21" ht="13.5" customHeight="1">
      <c r="B92" s="28"/>
      <c r="C92" s="28"/>
      <c r="D92" s="101"/>
      <c r="E92" s="101"/>
      <c r="F92" s="112"/>
      <c r="G92" s="101"/>
      <c r="H92" s="101"/>
      <c r="I92" s="66">
        <v>17</v>
      </c>
      <c r="J92" s="35"/>
      <c r="K92" s="62"/>
      <c r="L92" s="32"/>
      <c r="M92" s="32"/>
      <c r="N92" s="110"/>
      <c r="O92" s="66" t="str">
        <f t="shared" si="0"/>
        <v>ZR</v>
      </c>
      <c r="P92" s="66">
        <f t="shared" si="3"/>
        <v>12032</v>
      </c>
      <c r="Q92" s="66">
        <f t="shared" si="4"/>
        <v>12032</v>
      </c>
      <c r="R92" s="66">
        <v>1</v>
      </c>
      <c r="S92" s="66">
        <v>16</v>
      </c>
      <c r="T92" s="53"/>
      <c r="U92" s="122"/>
    </row>
    <row r="93" spans="2:21" ht="13.5" customHeight="1">
      <c r="B93" s="28"/>
      <c r="C93" s="28"/>
      <c r="D93" s="101"/>
      <c r="E93" s="101"/>
      <c r="F93" s="112"/>
      <c r="G93" s="101"/>
      <c r="H93" s="101"/>
      <c r="I93" s="66">
        <v>18</v>
      </c>
      <c r="J93" s="35"/>
      <c r="K93" s="62"/>
      <c r="L93" s="32"/>
      <c r="M93" s="32"/>
      <c r="N93" s="110"/>
      <c r="O93" s="66" t="str">
        <f t="shared" si="0"/>
        <v>ZR</v>
      </c>
      <c r="P93" s="66">
        <f t="shared" si="3"/>
        <v>12033</v>
      </c>
      <c r="Q93" s="66">
        <f t="shared" si="4"/>
        <v>12033</v>
      </c>
      <c r="R93" s="66">
        <v>1</v>
      </c>
      <c r="S93" s="66">
        <v>17</v>
      </c>
      <c r="T93" s="53"/>
      <c r="U93" s="122"/>
    </row>
    <row r="94" spans="2:21" ht="13.5" customHeight="1">
      <c r="B94" s="28"/>
      <c r="C94" s="28"/>
      <c r="D94" s="101"/>
      <c r="E94" s="101"/>
      <c r="F94" s="112"/>
      <c r="G94" s="101"/>
      <c r="H94" s="101"/>
      <c r="I94" s="66">
        <v>19</v>
      </c>
      <c r="J94" s="35"/>
      <c r="K94" s="62"/>
      <c r="L94" s="32"/>
      <c r="M94" s="32"/>
      <c r="N94" s="110"/>
      <c r="O94" s="66" t="str">
        <f t="shared" si="0"/>
        <v>ZR</v>
      </c>
      <c r="P94" s="66">
        <f t="shared" si="3"/>
        <v>12034</v>
      </c>
      <c r="Q94" s="66">
        <f t="shared" si="4"/>
        <v>12034</v>
      </c>
      <c r="R94" s="66">
        <v>1</v>
      </c>
      <c r="S94" s="66">
        <v>18</v>
      </c>
      <c r="T94" s="53"/>
      <c r="U94" s="122"/>
    </row>
    <row r="95" spans="2:21" ht="13.5" customHeight="1">
      <c r="B95" s="28"/>
      <c r="C95" s="28"/>
      <c r="D95" s="101"/>
      <c r="E95" s="101"/>
      <c r="F95" s="112"/>
      <c r="G95" s="101"/>
      <c r="H95" s="101"/>
      <c r="I95" s="66" t="s">
        <v>344</v>
      </c>
      <c r="J95" s="75"/>
      <c r="K95" s="62"/>
      <c r="L95" s="32"/>
      <c r="M95" s="32"/>
      <c r="N95" s="110"/>
      <c r="O95" s="66" t="str">
        <f t="shared" si="0"/>
        <v>ZR</v>
      </c>
      <c r="P95" s="66">
        <f t="shared" si="3"/>
        <v>12035</v>
      </c>
      <c r="Q95" s="66">
        <f t="shared" si="4"/>
        <v>12035</v>
      </c>
      <c r="R95" s="66">
        <v>1</v>
      </c>
      <c r="S95" s="66">
        <v>19</v>
      </c>
      <c r="T95" s="53"/>
      <c r="U95" s="122"/>
    </row>
    <row r="96" spans="2:21" ht="13.5" customHeight="1">
      <c r="B96" s="28"/>
      <c r="C96" s="28"/>
      <c r="D96" s="101"/>
      <c r="E96" s="101"/>
      <c r="F96" s="112"/>
      <c r="G96" s="101"/>
      <c r="H96" s="101"/>
      <c r="I96" s="66" t="s">
        <v>345</v>
      </c>
      <c r="J96" s="75"/>
      <c r="K96" s="62"/>
      <c r="L96" s="32"/>
      <c r="M96" s="32"/>
      <c r="N96" s="110"/>
      <c r="O96" s="66" t="str">
        <f t="shared" si="0"/>
        <v>ZR</v>
      </c>
      <c r="P96" s="66">
        <f t="shared" si="3"/>
        <v>12036</v>
      </c>
      <c r="Q96" s="66">
        <f t="shared" si="4"/>
        <v>12036</v>
      </c>
      <c r="R96" s="66">
        <v>1</v>
      </c>
      <c r="S96" s="66" t="s">
        <v>344</v>
      </c>
      <c r="T96" s="53"/>
      <c r="U96" s="122"/>
    </row>
    <row r="97" spans="2:21" ht="13.5" customHeight="1">
      <c r="B97" s="28"/>
      <c r="C97" s="28"/>
      <c r="D97" s="101"/>
      <c r="E97" s="101"/>
      <c r="F97" s="112"/>
      <c r="G97" s="101"/>
      <c r="H97" s="101"/>
      <c r="I97" s="66" t="s">
        <v>346</v>
      </c>
      <c r="J97" s="75"/>
      <c r="K97" s="62"/>
      <c r="L97" s="32"/>
      <c r="M97" s="32"/>
      <c r="N97" s="110"/>
      <c r="O97" s="66" t="str">
        <f t="shared" si="0"/>
        <v>ZR</v>
      </c>
      <c r="P97" s="66">
        <f t="shared" si="3"/>
        <v>12037</v>
      </c>
      <c r="Q97" s="66">
        <f t="shared" si="4"/>
        <v>12037</v>
      </c>
      <c r="R97" s="66">
        <v>1</v>
      </c>
      <c r="S97" s="66" t="s">
        <v>345</v>
      </c>
      <c r="T97" s="53"/>
      <c r="U97" s="122"/>
    </row>
    <row r="98" spans="2:21" ht="13.5" customHeight="1">
      <c r="B98" s="28"/>
      <c r="C98" s="28"/>
      <c r="D98" s="101"/>
      <c r="E98" s="101"/>
      <c r="F98" s="112"/>
      <c r="G98" s="101"/>
      <c r="H98" s="101"/>
      <c r="I98" s="66" t="s">
        <v>347</v>
      </c>
      <c r="J98" s="75"/>
      <c r="K98" s="62"/>
      <c r="L98" s="32"/>
      <c r="M98" s="32"/>
      <c r="N98" s="110"/>
      <c r="O98" s="66" t="str">
        <f t="shared" si="0"/>
        <v>ZR</v>
      </c>
      <c r="P98" s="66">
        <f t="shared" si="3"/>
        <v>12038</v>
      </c>
      <c r="Q98" s="66">
        <f t="shared" si="4"/>
        <v>12038</v>
      </c>
      <c r="R98" s="66">
        <v>1</v>
      </c>
      <c r="S98" s="66" t="s">
        <v>346</v>
      </c>
      <c r="T98" s="17"/>
      <c r="U98" s="122"/>
    </row>
    <row r="99" spans="2:21" ht="13.5" customHeight="1">
      <c r="B99" s="28"/>
      <c r="C99" s="28"/>
      <c r="D99" s="101"/>
      <c r="E99" s="101"/>
      <c r="F99" s="112"/>
      <c r="G99" s="101"/>
      <c r="H99" s="101"/>
      <c r="I99" s="66" t="s">
        <v>348</v>
      </c>
      <c r="J99" s="75"/>
      <c r="K99" s="62"/>
      <c r="L99" s="32"/>
      <c r="M99" s="32"/>
      <c r="N99" s="110"/>
      <c r="O99" s="66" t="str">
        <f t="shared" si="0"/>
        <v>ZR</v>
      </c>
      <c r="P99" s="66">
        <f t="shared" si="3"/>
        <v>12039</v>
      </c>
      <c r="Q99" s="66">
        <f t="shared" si="4"/>
        <v>12039</v>
      </c>
      <c r="R99" s="66">
        <v>1</v>
      </c>
      <c r="S99" s="66" t="s">
        <v>347</v>
      </c>
      <c r="T99" s="17"/>
      <c r="U99" s="122"/>
    </row>
    <row r="100" spans="2:21" ht="13.5" customHeight="1">
      <c r="B100" s="28"/>
      <c r="C100" s="28"/>
      <c r="D100" s="101"/>
      <c r="E100" s="101"/>
      <c r="F100" s="112"/>
      <c r="G100" s="101"/>
      <c r="H100" s="101"/>
      <c r="I100" s="66" t="s">
        <v>349</v>
      </c>
      <c r="J100" s="75"/>
      <c r="K100" s="62"/>
      <c r="L100" s="32"/>
      <c r="M100" s="32"/>
      <c r="N100" s="110"/>
      <c r="O100" s="66" t="str">
        <f t="shared" si="0"/>
        <v>ZR</v>
      </c>
      <c r="P100" s="66">
        <f t="shared" si="3"/>
        <v>12040</v>
      </c>
      <c r="Q100" s="66">
        <f t="shared" si="4"/>
        <v>12040</v>
      </c>
      <c r="R100" s="66">
        <v>1</v>
      </c>
      <c r="S100" s="66" t="s">
        <v>348</v>
      </c>
      <c r="T100" s="2" t="s">
        <v>358</v>
      </c>
      <c r="U100" s="122"/>
    </row>
    <row r="101" spans="2:21" ht="13.5" customHeight="1">
      <c r="B101" s="28"/>
      <c r="C101" s="28"/>
      <c r="D101" s="64" t="s">
        <v>33</v>
      </c>
      <c r="E101" s="26" t="str">
        <f>C$2</f>
        <v>ZR</v>
      </c>
      <c r="F101" s="64">
        <f>F69 + H69</f>
        <v>10006</v>
      </c>
      <c r="G101" s="64">
        <f t="shared" ref="G101:G164" si="5">F101+H101 - 1</f>
        <v>10006</v>
      </c>
      <c r="H101" s="64">
        <v>1</v>
      </c>
      <c r="I101" s="123" t="s">
        <v>31</v>
      </c>
      <c r="J101" s="123"/>
      <c r="K101" s="74"/>
      <c r="L101" s="32"/>
      <c r="M101" s="32"/>
      <c r="N101" s="110"/>
      <c r="O101" s="66" t="str">
        <f t="shared" si="0"/>
        <v>ZR</v>
      </c>
      <c r="P101" s="66">
        <f t="shared" si="3"/>
        <v>12041</v>
      </c>
      <c r="Q101" s="66">
        <f t="shared" si="4"/>
        <v>12041</v>
      </c>
      <c r="R101" s="66">
        <v>1</v>
      </c>
      <c r="S101" s="66" t="s">
        <v>349</v>
      </c>
      <c r="T101" s="2" t="s">
        <v>357</v>
      </c>
      <c r="U101" s="122"/>
    </row>
    <row r="102" spans="2:21" ht="13.5" customHeight="1">
      <c r="B102" s="28"/>
      <c r="C102" s="28"/>
      <c r="D102" s="64" t="s">
        <v>23</v>
      </c>
      <c r="E102" s="26" t="s">
        <v>7</v>
      </c>
      <c r="F102" s="64">
        <f t="shared" ref="F102:F164" si="6">F101 + H101</f>
        <v>10007</v>
      </c>
      <c r="G102" s="64">
        <f t="shared" si="5"/>
        <v>10009</v>
      </c>
      <c r="H102" s="64">
        <v>3</v>
      </c>
      <c r="I102" s="123" t="s">
        <v>23</v>
      </c>
      <c r="J102" s="123"/>
      <c r="K102" s="70"/>
      <c r="L102" s="32"/>
      <c r="M102" s="32"/>
      <c r="N102" s="110" t="s">
        <v>196</v>
      </c>
      <c r="O102" s="66" t="str">
        <f t="shared" si="0"/>
        <v>ZR</v>
      </c>
      <c r="P102" s="66">
        <f t="shared" si="3"/>
        <v>12042</v>
      </c>
      <c r="Q102" s="66">
        <f t="shared" si="4"/>
        <v>12042</v>
      </c>
      <c r="R102" s="66">
        <v>1</v>
      </c>
      <c r="S102" s="66">
        <v>20</v>
      </c>
      <c r="T102" s="17"/>
      <c r="U102" s="122"/>
    </row>
    <row r="103" spans="2:21" ht="13.5" customHeight="1">
      <c r="B103" s="28"/>
      <c r="C103" s="28"/>
      <c r="D103" s="102" t="s">
        <v>29</v>
      </c>
      <c r="E103" s="57" t="str">
        <f>C$2</f>
        <v>ZR</v>
      </c>
      <c r="F103" s="57">
        <f t="shared" si="6"/>
        <v>10010</v>
      </c>
      <c r="G103" s="57">
        <f t="shared" si="5"/>
        <v>10019</v>
      </c>
      <c r="H103" s="56">
        <v>10</v>
      </c>
      <c r="I103" s="103"/>
      <c r="J103" s="103"/>
      <c r="K103" s="70"/>
      <c r="L103" s="32"/>
      <c r="M103" s="32"/>
      <c r="N103" s="110"/>
      <c r="O103" s="66" t="str">
        <f t="shared" si="0"/>
        <v>ZR</v>
      </c>
      <c r="P103" s="66">
        <f t="shared" si="3"/>
        <v>12043</v>
      </c>
      <c r="Q103" s="66">
        <f t="shared" si="4"/>
        <v>12043</v>
      </c>
      <c r="R103" s="66">
        <v>1</v>
      </c>
      <c r="S103" s="66">
        <v>21</v>
      </c>
      <c r="T103" s="17"/>
      <c r="U103" s="122"/>
    </row>
    <row r="104" spans="2:21" ht="13.5" customHeight="1">
      <c r="B104" s="28"/>
      <c r="C104" s="28"/>
      <c r="D104" s="102"/>
      <c r="E104" s="57" t="s">
        <v>7</v>
      </c>
      <c r="F104" s="57">
        <f t="shared" si="6"/>
        <v>10020</v>
      </c>
      <c r="G104" s="57">
        <f t="shared" si="5"/>
        <v>10029</v>
      </c>
      <c r="H104" s="56">
        <v>10</v>
      </c>
      <c r="I104" s="103"/>
      <c r="J104" s="103"/>
      <c r="K104" s="70"/>
      <c r="L104" s="32"/>
      <c r="M104" s="32"/>
      <c r="N104" s="110"/>
      <c r="O104" s="66" t="str">
        <f t="shared" si="0"/>
        <v>ZR</v>
      </c>
      <c r="P104" s="66">
        <f t="shared" si="3"/>
        <v>12044</v>
      </c>
      <c r="Q104" s="66">
        <f t="shared" si="4"/>
        <v>12044</v>
      </c>
      <c r="R104" s="66">
        <v>1</v>
      </c>
      <c r="S104" s="76">
        <v>22</v>
      </c>
      <c r="T104" s="17"/>
      <c r="U104" s="122"/>
    </row>
    <row r="105" spans="2:21" ht="13.5" customHeight="1">
      <c r="B105" s="28"/>
      <c r="C105" s="28"/>
      <c r="D105" s="103" t="s">
        <v>30</v>
      </c>
      <c r="E105" s="57" t="str">
        <f t="shared" ref="E105:E126" si="7">C$2</f>
        <v>ZR</v>
      </c>
      <c r="F105" s="57">
        <f t="shared" si="6"/>
        <v>10030</v>
      </c>
      <c r="G105" s="57">
        <f t="shared" si="5"/>
        <v>10031</v>
      </c>
      <c r="H105" s="56">
        <v>2</v>
      </c>
      <c r="I105" s="104" t="s">
        <v>35</v>
      </c>
      <c r="J105" s="104"/>
      <c r="K105" s="103" t="s">
        <v>32</v>
      </c>
      <c r="L105" s="32"/>
      <c r="M105" s="32"/>
      <c r="N105" s="110"/>
      <c r="O105" s="66" t="str">
        <f t="shared" si="0"/>
        <v>ZR</v>
      </c>
      <c r="P105" s="66">
        <f t="shared" si="3"/>
        <v>12045</v>
      </c>
      <c r="Q105" s="66">
        <f t="shared" si="4"/>
        <v>12045</v>
      </c>
      <c r="R105" s="66">
        <v>1</v>
      </c>
      <c r="S105" s="76">
        <v>23</v>
      </c>
      <c r="T105" s="17"/>
      <c r="U105" s="122"/>
    </row>
    <row r="106" spans="2:21" ht="13.5" customHeight="1">
      <c r="B106" s="28"/>
      <c r="C106" s="28"/>
      <c r="D106" s="103"/>
      <c r="E106" s="57" t="str">
        <f t="shared" si="7"/>
        <v>ZR</v>
      </c>
      <c r="F106" s="57">
        <f t="shared" si="6"/>
        <v>10032</v>
      </c>
      <c r="G106" s="57">
        <f t="shared" si="5"/>
        <v>10033</v>
      </c>
      <c r="H106" s="56">
        <v>2</v>
      </c>
      <c r="I106" s="104" t="s">
        <v>36</v>
      </c>
      <c r="J106" s="104"/>
      <c r="K106" s="103"/>
      <c r="L106" s="32"/>
      <c r="M106" s="32"/>
      <c r="N106" s="110"/>
      <c r="O106" s="66" t="str">
        <f t="shared" si="0"/>
        <v>ZR</v>
      </c>
      <c r="P106" s="66">
        <f t="shared" si="3"/>
        <v>12046</v>
      </c>
      <c r="Q106" s="66">
        <f t="shared" si="4"/>
        <v>12046</v>
      </c>
      <c r="R106" s="66">
        <v>1</v>
      </c>
      <c r="S106" s="76">
        <v>24</v>
      </c>
      <c r="T106" s="17"/>
      <c r="U106" s="122"/>
    </row>
    <row r="107" spans="2:21" ht="13.5" customHeight="1">
      <c r="B107" s="28"/>
      <c r="C107" s="28"/>
      <c r="D107" s="103"/>
      <c r="E107" s="57" t="str">
        <f t="shared" si="7"/>
        <v>ZR</v>
      </c>
      <c r="F107" s="57">
        <f t="shared" si="6"/>
        <v>10034</v>
      </c>
      <c r="G107" s="57">
        <f t="shared" si="5"/>
        <v>10035</v>
      </c>
      <c r="H107" s="56">
        <v>2</v>
      </c>
      <c r="I107" s="104" t="s">
        <v>37</v>
      </c>
      <c r="J107" s="104"/>
      <c r="K107" s="103"/>
      <c r="L107" s="32"/>
      <c r="M107" s="32"/>
      <c r="N107" s="110"/>
      <c r="O107" s="66" t="str">
        <f t="shared" si="0"/>
        <v>ZR</v>
      </c>
      <c r="P107" s="66">
        <f t="shared" si="3"/>
        <v>12047</v>
      </c>
      <c r="Q107" s="66">
        <f t="shared" si="4"/>
        <v>12047</v>
      </c>
      <c r="R107" s="66">
        <v>1</v>
      </c>
      <c r="S107" s="76">
        <v>25</v>
      </c>
      <c r="T107" s="17"/>
      <c r="U107" s="122"/>
    </row>
    <row r="108" spans="2:21" ht="13.5" customHeight="1">
      <c r="B108" s="28"/>
      <c r="C108" s="28"/>
      <c r="D108" s="103"/>
      <c r="E108" s="57" t="str">
        <f t="shared" si="7"/>
        <v>ZR</v>
      </c>
      <c r="F108" s="57">
        <f t="shared" si="6"/>
        <v>10036</v>
      </c>
      <c r="G108" s="57">
        <f t="shared" si="5"/>
        <v>10037</v>
      </c>
      <c r="H108" s="56">
        <v>2</v>
      </c>
      <c r="I108" s="104" t="s">
        <v>40</v>
      </c>
      <c r="J108" s="104"/>
      <c r="K108" s="103"/>
      <c r="L108" s="32"/>
      <c r="M108" s="32"/>
      <c r="N108" s="110"/>
      <c r="O108" s="66" t="str">
        <f t="shared" si="0"/>
        <v>ZR</v>
      </c>
      <c r="P108" s="66">
        <f t="shared" si="3"/>
        <v>12048</v>
      </c>
      <c r="Q108" s="66">
        <f t="shared" si="4"/>
        <v>12048</v>
      </c>
      <c r="R108" s="66">
        <v>1</v>
      </c>
      <c r="S108" s="76">
        <v>26</v>
      </c>
      <c r="T108" s="17"/>
      <c r="U108" s="122"/>
    </row>
    <row r="109" spans="2:21" ht="13.5" customHeight="1">
      <c r="B109" s="28"/>
      <c r="C109" s="28"/>
      <c r="D109" s="103"/>
      <c r="E109" s="57" t="str">
        <f t="shared" si="7"/>
        <v>ZR</v>
      </c>
      <c r="F109" s="57">
        <f t="shared" si="6"/>
        <v>10038</v>
      </c>
      <c r="G109" s="57">
        <f t="shared" si="5"/>
        <v>10039</v>
      </c>
      <c r="H109" s="56">
        <v>2</v>
      </c>
      <c r="I109" s="104" t="s">
        <v>38</v>
      </c>
      <c r="J109" s="104"/>
      <c r="K109" s="103"/>
      <c r="L109" s="32"/>
      <c r="M109" s="32"/>
      <c r="N109" s="110"/>
      <c r="O109" s="66" t="str">
        <f t="shared" si="0"/>
        <v>ZR</v>
      </c>
      <c r="P109" s="66">
        <f t="shared" si="3"/>
        <v>12049</v>
      </c>
      <c r="Q109" s="66">
        <f t="shared" si="4"/>
        <v>12049</v>
      </c>
      <c r="R109" s="66">
        <v>1</v>
      </c>
      <c r="S109" s="76">
        <v>27</v>
      </c>
      <c r="T109" s="17"/>
      <c r="U109" s="122"/>
    </row>
    <row r="110" spans="2:21" ht="13.5" customHeight="1">
      <c r="B110" s="28"/>
      <c r="C110" s="28"/>
      <c r="D110" s="103"/>
      <c r="E110" s="57" t="str">
        <f t="shared" si="7"/>
        <v>ZR</v>
      </c>
      <c r="F110" s="57">
        <f t="shared" si="6"/>
        <v>10040</v>
      </c>
      <c r="G110" s="57">
        <f t="shared" si="5"/>
        <v>10041</v>
      </c>
      <c r="H110" s="56">
        <v>2</v>
      </c>
      <c r="I110" s="104" t="s">
        <v>39</v>
      </c>
      <c r="J110" s="104"/>
      <c r="K110" s="103"/>
      <c r="L110" s="32"/>
      <c r="M110" s="32"/>
      <c r="N110" s="110"/>
      <c r="O110" s="66" t="str">
        <f t="shared" si="0"/>
        <v>ZR</v>
      </c>
      <c r="P110" s="66">
        <f t="shared" si="3"/>
        <v>12050</v>
      </c>
      <c r="Q110" s="66">
        <f t="shared" si="4"/>
        <v>12050</v>
      </c>
      <c r="R110" s="66">
        <v>1</v>
      </c>
      <c r="S110" s="76">
        <v>28</v>
      </c>
      <c r="T110" s="17"/>
      <c r="U110" s="122"/>
    </row>
    <row r="111" spans="2:21" ht="13.5" customHeight="1">
      <c r="B111" s="28"/>
      <c r="C111" s="28"/>
      <c r="D111" s="103"/>
      <c r="E111" s="57" t="str">
        <f t="shared" si="7"/>
        <v>ZR</v>
      </c>
      <c r="F111" s="57">
        <f t="shared" si="6"/>
        <v>10042</v>
      </c>
      <c r="G111" s="57">
        <f t="shared" si="5"/>
        <v>10043</v>
      </c>
      <c r="H111" s="56">
        <v>2</v>
      </c>
      <c r="I111" s="104" t="s">
        <v>41</v>
      </c>
      <c r="J111" s="104"/>
      <c r="K111" s="103"/>
      <c r="L111" s="32"/>
      <c r="M111" s="32"/>
      <c r="N111" s="110"/>
      <c r="O111" s="66" t="str">
        <f t="shared" si="0"/>
        <v>ZR</v>
      </c>
      <c r="P111" s="66">
        <f t="shared" si="3"/>
        <v>12051</v>
      </c>
      <c r="Q111" s="66">
        <f t="shared" si="4"/>
        <v>12051</v>
      </c>
      <c r="R111" s="66">
        <v>1</v>
      </c>
      <c r="S111" s="76">
        <v>29</v>
      </c>
      <c r="T111" s="17"/>
      <c r="U111" s="122"/>
    </row>
    <row r="112" spans="2:21" ht="13.5" customHeight="1">
      <c r="B112" s="28"/>
      <c r="C112" s="28"/>
      <c r="D112" s="103"/>
      <c r="E112" s="57" t="str">
        <f t="shared" si="7"/>
        <v>ZR</v>
      </c>
      <c r="F112" s="57">
        <f t="shared" si="6"/>
        <v>10044</v>
      </c>
      <c r="G112" s="57">
        <f t="shared" si="5"/>
        <v>10045</v>
      </c>
      <c r="H112" s="56">
        <v>2</v>
      </c>
      <c r="I112" s="104" t="s">
        <v>42</v>
      </c>
      <c r="J112" s="104"/>
      <c r="K112" s="103"/>
      <c r="L112" s="32"/>
      <c r="M112" s="32"/>
      <c r="N112" s="110"/>
      <c r="O112" s="66" t="str">
        <f t="shared" si="0"/>
        <v>ZR</v>
      </c>
      <c r="P112" s="66">
        <f t="shared" si="3"/>
        <v>12052</v>
      </c>
      <c r="Q112" s="66">
        <f t="shared" si="4"/>
        <v>12052</v>
      </c>
      <c r="R112" s="66">
        <v>1</v>
      </c>
      <c r="S112" s="66" t="s">
        <v>401</v>
      </c>
      <c r="T112" s="17"/>
      <c r="U112" s="122"/>
    </row>
    <row r="113" spans="2:21" ht="13.5" customHeight="1">
      <c r="B113" s="28"/>
      <c r="C113" s="28"/>
      <c r="D113" s="103"/>
      <c r="E113" s="57" t="str">
        <f t="shared" si="7"/>
        <v>ZR</v>
      </c>
      <c r="F113" s="57">
        <f t="shared" si="6"/>
        <v>10046</v>
      </c>
      <c r="G113" s="57">
        <f t="shared" si="5"/>
        <v>10047</v>
      </c>
      <c r="H113" s="56">
        <v>2</v>
      </c>
      <c r="I113" s="104" t="s">
        <v>43</v>
      </c>
      <c r="J113" s="104"/>
      <c r="K113" s="103"/>
      <c r="L113" s="32"/>
      <c r="M113" s="32"/>
      <c r="N113" s="110"/>
      <c r="O113" s="66" t="str">
        <f t="shared" si="0"/>
        <v>ZR</v>
      </c>
      <c r="P113" s="66">
        <f t="shared" si="3"/>
        <v>12053</v>
      </c>
      <c r="Q113" s="66">
        <f t="shared" si="4"/>
        <v>12053</v>
      </c>
      <c r="R113" s="66">
        <v>1</v>
      </c>
      <c r="S113" s="66" t="s">
        <v>402</v>
      </c>
      <c r="T113" s="17"/>
      <c r="U113" s="122"/>
    </row>
    <row r="114" spans="2:21" ht="13.5" customHeight="1">
      <c r="B114" s="28"/>
      <c r="C114" s="28"/>
      <c r="D114" s="103"/>
      <c r="E114" s="57" t="str">
        <f t="shared" si="7"/>
        <v>ZR</v>
      </c>
      <c r="F114" s="57">
        <f t="shared" si="6"/>
        <v>10048</v>
      </c>
      <c r="G114" s="57">
        <f t="shared" si="5"/>
        <v>10049</v>
      </c>
      <c r="H114" s="56">
        <v>2</v>
      </c>
      <c r="I114" s="104" t="s">
        <v>44</v>
      </c>
      <c r="J114" s="104"/>
      <c r="K114" s="103"/>
      <c r="L114" s="32"/>
      <c r="M114" s="32"/>
      <c r="N114" s="110"/>
      <c r="O114" s="66" t="str">
        <f t="shared" si="0"/>
        <v>ZR</v>
      </c>
      <c r="P114" s="66">
        <f t="shared" si="3"/>
        <v>12054</v>
      </c>
      <c r="Q114" s="66">
        <f t="shared" si="4"/>
        <v>12054</v>
      </c>
      <c r="R114" s="66">
        <v>1</v>
      </c>
      <c r="S114" s="66" t="s">
        <v>403</v>
      </c>
      <c r="T114" s="17"/>
      <c r="U114" s="122"/>
    </row>
    <row r="115" spans="2:21" ht="13.5" customHeight="1">
      <c r="B115" s="28"/>
      <c r="C115" s="28"/>
      <c r="D115" s="103"/>
      <c r="E115" s="57" t="str">
        <f t="shared" si="7"/>
        <v>ZR</v>
      </c>
      <c r="F115" s="57">
        <f t="shared" si="6"/>
        <v>10050</v>
      </c>
      <c r="G115" s="57">
        <f t="shared" si="5"/>
        <v>10051</v>
      </c>
      <c r="H115" s="56">
        <v>2</v>
      </c>
      <c r="I115" s="104" t="s">
        <v>45</v>
      </c>
      <c r="J115" s="104"/>
      <c r="K115" s="103"/>
      <c r="L115" s="32"/>
      <c r="M115" s="32"/>
      <c r="N115" s="110"/>
      <c r="O115" s="66" t="str">
        <f t="shared" si="0"/>
        <v>ZR</v>
      </c>
      <c r="P115" s="66">
        <f t="shared" si="3"/>
        <v>12055</v>
      </c>
      <c r="Q115" s="66">
        <f t="shared" si="4"/>
        <v>12055</v>
      </c>
      <c r="R115" s="66">
        <v>1</v>
      </c>
      <c r="S115" s="66" t="s">
        <v>404</v>
      </c>
      <c r="T115" s="17"/>
      <c r="U115" s="122"/>
    </row>
    <row r="116" spans="2:21" ht="13.5" customHeight="1">
      <c r="B116" s="28"/>
      <c r="C116" s="28"/>
      <c r="D116" s="103"/>
      <c r="E116" s="57" t="str">
        <f t="shared" si="7"/>
        <v>ZR</v>
      </c>
      <c r="F116" s="57">
        <f t="shared" si="6"/>
        <v>10052</v>
      </c>
      <c r="G116" s="57">
        <f t="shared" si="5"/>
        <v>10053</v>
      </c>
      <c r="H116" s="56">
        <v>2</v>
      </c>
      <c r="I116" s="104" t="s">
        <v>46</v>
      </c>
      <c r="J116" s="104"/>
      <c r="K116" s="103"/>
      <c r="L116" s="32"/>
      <c r="M116" s="32"/>
      <c r="N116" s="110"/>
      <c r="O116" s="66" t="str">
        <f t="shared" si="0"/>
        <v>ZR</v>
      </c>
      <c r="P116" s="66">
        <f t="shared" si="3"/>
        <v>12056</v>
      </c>
      <c r="Q116" s="66">
        <f t="shared" si="4"/>
        <v>12056</v>
      </c>
      <c r="R116" s="66">
        <v>1</v>
      </c>
      <c r="S116" s="66" t="s">
        <v>405</v>
      </c>
      <c r="T116" s="17"/>
      <c r="U116" s="122"/>
    </row>
    <row r="117" spans="2:21" ht="13.5" customHeight="1">
      <c r="B117" s="28"/>
      <c r="C117" s="28"/>
      <c r="D117" s="103"/>
      <c r="E117" s="57" t="str">
        <f t="shared" si="7"/>
        <v>ZR</v>
      </c>
      <c r="F117" s="57">
        <f t="shared" si="6"/>
        <v>10054</v>
      </c>
      <c r="G117" s="57">
        <f t="shared" si="5"/>
        <v>10055</v>
      </c>
      <c r="H117" s="56">
        <v>2</v>
      </c>
      <c r="I117" s="104" t="s">
        <v>47</v>
      </c>
      <c r="J117" s="104"/>
      <c r="K117" s="103"/>
      <c r="L117" s="32"/>
      <c r="M117" s="32"/>
      <c r="N117" s="110"/>
      <c r="O117" s="66" t="str">
        <f t="shared" si="0"/>
        <v>ZR</v>
      </c>
      <c r="P117" s="66">
        <f t="shared" si="3"/>
        <v>12057</v>
      </c>
      <c r="Q117" s="66">
        <f t="shared" si="4"/>
        <v>12057</v>
      </c>
      <c r="R117" s="66">
        <v>1</v>
      </c>
      <c r="S117" s="66" t="s">
        <v>406</v>
      </c>
      <c r="T117" s="17"/>
      <c r="U117" s="122"/>
    </row>
    <row r="118" spans="2:21" ht="13.5" customHeight="1">
      <c r="B118" s="28"/>
      <c r="C118" s="28"/>
      <c r="D118" s="103"/>
      <c r="E118" s="57" t="str">
        <f t="shared" si="7"/>
        <v>ZR</v>
      </c>
      <c r="F118" s="57">
        <f t="shared" si="6"/>
        <v>10056</v>
      </c>
      <c r="G118" s="57">
        <f t="shared" si="5"/>
        <v>10057</v>
      </c>
      <c r="H118" s="56">
        <v>2</v>
      </c>
      <c r="I118" s="104" t="s">
        <v>48</v>
      </c>
      <c r="J118" s="104"/>
      <c r="K118" s="103"/>
      <c r="L118" s="32"/>
      <c r="M118" s="32"/>
      <c r="N118" s="110"/>
      <c r="O118" s="66" t="str">
        <f t="shared" si="0"/>
        <v>ZR</v>
      </c>
      <c r="P118" s="66">
        <f t="shared" si="3"/>
        <v>12058</v>
      </c>
      <c r="Q118" s="66">
        <f t="shared" si="4"/>
        <v>12058</v>
      </c>
      <c r="R118" s="66">
        <v>1</v>
      </c>
      <c r="S118" s="66">
        <v>30</v>
      </c>
      <c r="T118" s="17"/>
      <c r="U118" s="122"/>
    </row>
    <row r="119" spans="2:21" ht="13.5" customHeight="1">
      <c r="B119" s="28"/>
      <c r="C119" s="28"/>
      <c r="D119" s="103"/>
      <c r="E119" s="57" t="str">
        <f t="shared" si="7"/>
        <v>ZR</v>
      </c>
      <c r="F119" s="57">
        <f t="shared" si="6"/>
        <v>10058</v>
      </c>
      <c r="G119" s="57">
        <f t="shared" si="5"/>
        <v>10059</v>
      </c>
      <c r="H119" s="56">
        <v>2</v>
      </c>
      <c r="I119" s="104" t="s">
        <v>49</v>
      </c>
      <c r="J119" s="104"/>
      <c r="K119" s="103"/>
      <c r="L119" s="32"/>
      <c r="M119" s="32"/>
      <c r="N119" s="110"/>
      <c r="O119" s="66" t="str">
        <f t="shared" si="0"/>
        <v>ZR</v>
      </c>
      <c r="P119" s="66">
        <f t="shared" si="3"/>
        <v>12059</v>
      </c>
      <c r="Q119" s="66">
        <f t="shared" si="4"/>
        <v>12059</v>
      </c>
      <c r="R119" s="66">
        <v>1</v>
      </c>
      <c r="S119" s="66">
        <v>31</v>
      </c>
      <c r="T119" s="17"/>
      <c r="U119" s="122"/>
    </row>
    <row r="120" spans="2:21" ht="13.5" customHeight="1">
      <c r="B120" s="28"/>
      <c r="C120" s="28"/>
      <c r="D120" s="103"/>
      <c r="E120" s="57" t="str">
        <f t="shared" si="7"/>
        <v>ZR</v>
      </c>
      <c r="F120" s="57">
        <f t="shared" si="6"/>
        <v>10060</v>
      </c>
      <c r="G120" s="57">
        <f t="shared" si="5"/>
        <v>10061</v>
      </c>
      <c r="H120" s="56">
        <v>2</v>
      </c>
      <c r="I120" s="104" t="s">
        <v>50</v>
      </c>
      <c r="J120" s="104"/>
      <c r="K120" s="103"/>
      <c r="L120" s="32"/>
      <c r="M120" s="32"/>
      <c r="N120" s="110"/>
      <c r="O120" s="66" t="str">
        <f t="shared" si="0"/>
        <v>ZR</v>
      </c>
      <c r="P120" s="66">
        <f t="shared" si="3"/>
        <v>12060</v>
      </c>
      <c r="Q120" s="66">
        <f t="shared" si="4"/>
        <v>12060</v>
      </c>
      <c r="R120" s="66">
        <v>1</v>
      </c>
      <c r="S120" s="76">
        <v>32</v>
      </c>
      <c r="T120" s="17"/>
      <c r="U120" s="122"/>
    </row>
    <row r="121" spans="2:21" ht="13.5" customHeight="1">
      <c r="B121" s="28"/>
      <c r="C121" s="28"/>
      <c r="D121" s="103"/>
      <c r="E121" s="57" t="str">
        <f t="shared" si="7"/>
        <v>ZR</v>
      </c>
      <c r="F121" s="57">
        <f t="shared" si="6"/>
        <v>10062</v>
      </c>
      <c r="G121" s="57">
        <f t="shared" si="5"/>
        <v>10063</v>
      </c>
      <c r="H121" s="56">
        <v>2</v>
      </c>
      <c r="I121" s="104" t="s">
        <v>55</v>
      </c>
      <c r="J121" s="104"/>
      <c r="K121" s="103"/>
      <c r="L121" s="32"/>
      <c r="M121" s="32"/>
      <c r="N121" s="110"/>
      <c r="O121" s="66" t="str">
        <f t="shared" si="0"/>
        <v>ZR</v>
      </c>
      <c r="P121" s="66">
        <f t="shared" si="3"/>
        <v>12061</v>
      </c>
      <c r="Q121" s="66">
        <f t="shared" si="4"/>
        <v>12061</v>
      </c>
      <c r="R121" s="66">
        <v>1</v>
      </c>
      <c r="S121" s="76">
        <v>33</v>
      </c>
      <c r="T121" s="17"/>
      <c r="U121" s="122"/>
    </row>
    <row r="122" spans="2:21" ht="13.5" customHeight="1">
      <c r="B122" s="28"/>
      <c r="C122" s="28"/>
      <c r="D122" s="103"/>
      <c r="E122" s="57" t="str">
        <f t="shared" si="7"/>
        <v>ZR</v>
      </c>
      <c r="F122" s="57">
        <f t="shared" si="6"/>
        <v>10064</v>
      </c>
      <c r="G122" s="57">
        <f t="shared" si="5"/>
        <v>10065</v>
      </c>
      <c r="H122" s="56">
        <v>2</v>
      </c>
      <c r="I122" s="104" t="s">
        <v>51</v>
      </c>
      <c r="J122" s="104"/>
      <c r="K122" s="103"/>
      <c r="L122" s="32"/>
      <c r="M122" s="32"/>
      <c r="N122" s="110"/>
      <c r="O122" s="66" t="str">
        <f t="shared" si="0"/>
        <v>ZR</v>
      </c>
      <c r="P122" s="66">
        <f t="shared" si="3"/>
        <v>12062</v>
      </c>
      <c r="Q122" s="66">
        <f t="shared" si="4"/>
        <v>12062</v>
      </c>
      <c r="R122" s="66">
        <v>1</v>
      </c>
      <c r="S122" s="76">
        <v>34</v>
      </c>
      <c r="T122" s="17"/>
      <c r="U122" s="122"/>
    </row>
    <row r="123" spans="2:21" ht="13.5" customHeight="1">
      <c r="B123" s="28"/>
      <c r="C123" s="28"/>
      <c r="D123" s="103"/>
      <c r="E123" s="57" t="str">
        <f t="shared" si="7"/>
        <v>ZR</v>
      </c>
      <c r="F123" s="57">
        <f t="shared" si="6"/>
        <v>10066</v>
      </c>
      <c r="G123" s="57">
        <f t="shared" si="5"/>
        <v>10067</v>
      </c>
      <c r="H123" s="56">
        <v>2</v>
      </c>
      <c r="I123" s="104" t="s">
        <v>52</v>
      </c>
      <c r="J123" s="104"/>
      <c r="K123" s="103"/>
      <c r="L123" s="32"/>
      <c r="M123" s="32"/>
      <c r="N123" s="110"/>
      <c r="O123" s="66" t="str">
        <f t="shared" si="0"/>
        <v>ZR</v>
      </c>
      <c r="P123" s="66">
        <f t="shared" si="3"/>
        <v>12063</v>
      </c>
      <c r="Q123" s="66">
        <f t="shared" si="4"/>
        <v>12063</v>
      </c>
      <c r="R123" s="66">
        <v>1</v>
      </c>
      <c r="S123" s="76">
        <v>35</v>
      </c>
      <c r="T123" s="17"/>
      <c r="U123" s="122"/>
    </row>
    <row r="124" spans="2:21" ht="13.5" customHeight="1">
      <c r="B124" s="28"/>
      <c r="C124" s="28"/>
      <c r="D124" s="103"/>
      <c r="E124" s="57" t="str">
        <f t="shared" si="7"/>
        <v>ZR</v>
      </c>
      <c r="F124" s="57">
        <f t="shared" si="6"/>
        <v>10068</v>
      </c>
      <c r="G124" s="57">
        <f t="shared" si="5"/>
        <v>10069</v>
      </c>
      <c r="H124" s="56">
        <v>2</v>
      </c>
      <c r="I124" s="104" t="s">
        <v>53</v>
      </c>
      <c r="J124" s="104"/>
      <c r="K124" s="103"/>
      <c r="L124" s="32"/>
      <c r="M124" s="32"/>
      <c r="N124" s="110"/>
      <c r="O124" s="66" t="str">
        <f t="shared" si="0"/>
        <v>ZR</v>
      </c>
      <c r="P124" s="66">
        <f t="shared" si="3"/>
        <v>12064</v>
      </c>
      <c r="Q124" s="66">
        <f t="shared" si="4"/>
        <v>12064</v>
      </c>
      <c r="R124" s="66">
        <v>1</v>
      </c>
      <c r="S124" s="76">
        <v>36</v>
      </c>
      <c r="T124" s="17"/>
      <c r="U124" s="122"/>
    </row>
    <row r="125" spans="2:21" ht="13.5" customHeight="1">
      <c r="B125" s="28"/>
      <c r="C125" s="28"/>
      <c r="D125" s="103"/>
      <c r="E125" s="57" t="str">
        <f t="shared" si="7"/>
        <v>ZR</v>
      </c>
      <c r="F125" s="57">
        <f t="shared" si="6"/>
        <v>10070</v>
      </c>
      <c r="G125" s="57">
        <f t="shared" si="5"/>
        <v>10071</v>
      </c>
      <c r="H125" s="56">
        <v>2</v>
      </c>
      <c r="I125" s="104" t="s">
        <v>54</v>
      </c>
      <c r="J125" s="104"/>
      <c r="K125" s="103"/>
      <c r="L125" s="32"/>
      <c r="M125" s="32"/>
      <c r="N125" s="110"/>
      <c r="O125" s="66" t="str">
        <f t="shared" si="0"/>
        <v>ZR</v>
      </c>
      <c r="P125" s="66">
        <f t="shared" si="3"/>
        <v>12065</v>
      </c>
      <c r="Q125" s="66">
        <f t="shared" si="4"/>
        <v>12065</v>
      </c>
      <c r="R125" s="66">
        <v>1</v>
      </c>
      <c r="S125" s="76">
        <v>37</v>
      </c>
      <c r="T125" s="17"/>
      <c r="U125" s="122"/>
    </row>
    <row r="126" spans="2:21" ht="13.5" customHeight="1">
      <c r="B126" s="28"/>
      <c r="C126" s="28"/>
      <c r="D126" s="59" t="s">
        <v>23</v>
      </c>
      <c r="E126" s="64" t="str">
        <f t="shared" si="7"/>
        <v>ZR</v>
      </c>
      <c r="F126" s="64">
        <f t="shared" si="6"/>
        <v>10072</v>
      </c>
      <c r="G126" s="64">
        <f t="shared" si="5"/>
        <v>10121</v>
      </c>
      <c r="H126" s="59">
        <v>50</v>
      </c>
      <c r="I126" s="113" t="s">
        <v>23</v>
      </c>
      <c r="J126" s="113"/>
      <c r="K126" s="103"/>
      <c r="L126" s="32"/>
      <c r="M126" s="32"/>
      <c r="N126" s="110"/>
      <c r="O126" s="66" t="str">
        <f t="shared" si="0"/>
        <v>ZR</v>
      </c>
      <c r="P126" s="66">
        <f t="shared" si="3"/>
        <v>12066</v>
      </c>
      <c r="Q126" s="66">
        <f t="shared" si="4"/>
        <v>12066</v>
      </c>
      <c r="R126" s="66">
        <v>1</v>
      </c>
      <c r="S126" s="76">
        <v>38</v>
      </c>
      <c r="T126" s="17"/>
      <c r="U126" s="122"/>
    </row>
    <row r="127" spans="2:21" ht="13.5" customHeight="1">
      <c r="B127" s="28"/>
      <c r="C127" s="28"/>
      <c r="D127" s="59" t="s">
        <v>16</v>
      </c>
      <c r="E127" s="59" t="s">
        <v>7</v>
      </c>
      <c r="F127" s="64">
        <f t="shared" si="6"/>
        <v>10122</v>
      </c>
      <c r="G127" s="64">
        <f t="shared" si="5"/>
        <v>10128</v>
      </c>
      <c r="H127" s="59">
        <v>7</v>
      </c>
      <c r="I127" s="105" t="s">
        <v>17</v>
      </c>
      <c r="J127" s="105"/>
      <c r="K127" s="36"/>
      <c r="L127" s="32"/>
      <c r="M127" s="32"/>
      <c r="N127" s="110"/>
      <c r="O127" s="66" t="str">
        <f t="shared" si="0"/>
        <v>ZR</v>
      </c>
      <c r="P127" s="66">
        <f t="shared" si="3"/>
        <v>12067</v>
      </c>
      <c r="Q127" s="66">
        <f t="shared" si="4"/>
        <v>12067</v>
      </c>
      <c r="R127" s="66">
        <v>1</v>
      </c>
      <c r="S127" s="76">
        <v>39</v>
      </c>
      <c r="T127" s="17"/>
      <c r="U127" s="122"/>
    </row>
    <row r="128" spans="2:21" ht="13.5" customHeight="1">
      <c r="B128" s="28"/>
      <c r="C128" s="28"/>
      <c r="D128" s="64" t="s">
        <v>14</v>
      </c>
      <c r="E128" s="59" t="s">
        <v>7</v>
      </c>
      <c r="F128" s="64">
        <f t="shared" si="6"/>
        <v>10129</v>
      </c>
      <c r="G128" s="64">
        <f t="shared" si="5"/>
        <v>10149</v>
      </c>
      <c r="H128" s="59">
        <v>21</v>
      </c>
      <c r="I128" s="105" t="s">
        <v>23</v>
      </c>
      <c r="J128" s="105"/>
      <c r="K128" s="36"/>
      <c r="L128" s="32"/>
      <c r="M128" s="32"/>
      <c r="N128" s="110"/>
      <c r="O128" s="66" t="str">
        <f t="shared" si="0"/>
        <v>ZR</v>
      </c>
      <c r="P128" s="66">
        <f t="shared" si="3"/>
        <v>12068</v>
      </c>
      <c r="Q128" s="66">
        <f t="shared" si="4"/>
        <v>12068</v>
      </c>
      <c r="R128" s="66">
        <v>1</v>
      </c>
      <c r="S128" s="66" t="s">
        <v>407</v>
      </c>
      <c r="T128" s="17"/>
      <c r="U128" s="122"/>
    </row>
    <row r="129" spans="2:21" ht="13.5" customHeight="1">
      <c r="B129" s="28"/>
      <c r="C129" s="28"/>
      <c r="D129" s="64" t="s">
        <v>25</v>
      </c>
      <c r="E129" s="64" t="str">
        <f t="shared" ref="E129:E150" si="8">C$2</f>
        <v>ZR</v>
      </c>
      <c r="F129" s="64">
        <f t="shared" si="6"/>
        <v>10150</v>
      </c>
      <c r="G129" s="64">
        <f t="shared" si="5"/>
        <v>10169</v>
      </c>
      <c r="H129" s="64">
        <v>20</v>
      </c>
      <c r="I129" s="106" t="s">
        <v>434</v>
      </c>
      <c r="J129" s="106"/>
      <c r="K129" s="118" t="s">
        <v>328</v>
      </c>
      <c r="L129" s="32"/>
      <c r="M129" s="32"/>
      <c r="N129" s="110"/>
      <c r="O129" s="66" t="str">
        <f t="shared" si="0"/>
        <v>ZR</v>
      </c>
      <c r="P129" s="66">
        <f t="shared" si="3"/>
        <v>12069</v>
      </c>
      <c r="Q129" s="66">
        <f t="shared" si="4"/>
        <v>12069</v>
      </c>
      <c r="R129" s="66">
        <v>1</v>
      </c>
      <c r="S129" s="66" t="s">
        <v>408</v>
      </c>
      <c r="T129" s="17"/>
      <c r="U129" s="122"/>
    </row>
    <row r="130" spans="2:21" ht="13.5" customHeight="1">
      <c r="B130" s="28"/>
      <c r="C130" s="28"/>
      <c r="D130" s="64" t="s">
        <v>26</v>
      </c>
      <c r="E130" s="64" t="str">
        <f t="shared" si="8"/>
        <v>ZR</v>
      </c>
      <c r="F130" s="64">
        <f t="shared" si="6"/>
        <v>10170</v>
      </c>
      <c r="G130" s="64">
        <f t="shared" si="5"/>
        <v>10189</v>
      </c>
      <c r="H130" s="64">
        <v>20</v>
      </c>
      <c r="I130" s="106" t="s">
        <v>435</v>
      </c>
      <c r="J130" s="106"/>
      <c r="K130" s="118"/>
      <c r="L130" s="32"/>
      <c r="M130" s="32"/>
      <c r="N130" s="110"/>
      <c r="O130" s="66" t="str">
        <f t="shared" si="0"/>
        <v>ZR</v>
      </c>
      <c r="P130" s="66">
        <f t="shared" si="3"/>
        <v>12070</v>
      </c>
      <c r="Q130" s="66">
        <f t="shared" si="4"/>
        <v>12070</v>
      </c>
      <c r="R130" s="66">
        <v>1</v>
      </c>
      <c r="S130" s="66" t="s">
        <v>409</v>
      </c>
      <c r="T130" s="17"/>
      <c r="U130" s="122"/>
    </row>
    <row r="131" spans="2:21" ht="13.5" customHeight="1">
      <c r="B131" s="28"/>
      <c r="C131" s="28"/>
      <c r="D131" s="64" t="s">
        <v>27</v>
      </c>
      <c r="E131" s="64" t="str">
        <f t="shared" si="8"/>
        <v>ZR</v>
      </c>
      <c r="F131" s="64">
        <f t="shared" si="6"/>
        <v>10190</v>
      </c>
      <c r="G131" s="64">
        <f t="shared" si="5"/>
        <v>10209</v>
      </c>
      <c r="H131" s="64">
        <v>20</v>
      </c>
      <c r="I131" s="119" t="s">
        <v>436</v>
      </c>
      <c r="J131" s="119"/>
      <c r="K131" s="118"/>
      <c r="L131" s="32"/>
      <c r="M131" s="32"/>
      <c r="N131" s="110"/>
      <c r="O131" s="66" t="str">
        <f t="shared" si="0"/>
        <v>ZR</v>
      </c>
      <c r="P131" s="66">
        <f t="shared" si="3"/>
        <v>12071</v>
      </c>
      <c r="Q131" s="66">
        <f t="shared" si="4"/>
        <v>12071</v>
      </c>
      <c r="R131" s="66">
        <v>1</v>
      </c>
      <c r="S131" s="66" t="s">
        <v>410</v>
      </c>
      <c r="T131" s="17"/>
      <c r="U131" s="122"/>
    </row>
    <row r="132" spans="2:21" ht="13.5" customHeight="1">
      <c r="B132" s="28"/>
      <c r="C132" s="28"/>
      <c r="D132" s="64" t="s">
        <v>28</v>
      </c>
      <c r="E132" s="64" t="str">
        <f t="shared" si="8"/>
        <v>ZR</v>
      </c>
      <c r="F132" s="64">
        <f t="shared" si="6"/>
        <v>10210</v>
      </c>
      <c r="G132" s="64">
        <f t="shared" si="5"/>
        <v>10229</v>
      </c>
      <c r="H132" s="64">
        <v>20</v>
      </c>
      <c r="I132" s="119" t="s">
        <v>437</v>
      </c>
      <c r="J132" s="119"/>
      <c r="K132" s="118"/>
      <c r="L132" s="32"/>
      <c r="M132" s="32"/>
      <c r="N132" s="110"/>
      <c r="O132" s="66" t="str">
        <f t="shared" si="0"/>
        <v>ZR</v>
      </c>
      <c r="P132" s="66">
        <f t="shared" si="3"/>
        <v>12072</v>
      </c>
      <c r="Q132" s="66">
        <f t="shared" si="4"/>
        <v>12072</v>
      </c>
      <c r="R132" s="66">
        <v>1</v>
      </c>
      <c r="S132" s="66" t="s">
        <v>411</v>
      </c>
      <c r="T132" s="17"/>
      <c r="U132" s="122"/>
    </row>
    <row r="133" spans="2:21" ht="13.5" customHeight="1">
      <c r="B133" s="28"/>
      <c r="C133" s="28"/>
      <c r="D133" s="63" t="s">
        <v>176</v>
      </c>
      <c r="E133" s="64" t="str">
        <f t="shared" si="8"/>
        <v>ZR</v>
      </c>
      <c r="F133" s="64">
        <f t="shared" si="6"/>
        <v>10230</v>
      </c>
      <c r="G133" s="64">
        <f t="shared" si="5"/>
        <v>10249</v>
      </c>
      <c r="H133" s="59">
        <v>20</v>
      </c>
      <c r="I133" s="120"/>
      <c r="J133" s="121"/>
      <c r="K133" s="118"/>
      <c r="L133" s="32"/>
      <c r="M133" s="32"/>
      <c r="N133" s="110"/>
      <c r="O133" s="66" t="str">
        <f t="shared" ref="O133:O134" si="9">C$2</f>
        <v>ZR</v>
      </c>
      <c r="P133" s="66">
        <f t="shared" si="3"/>
        <v>12073</v>
      </c>
      <c r="Q133" s="66">
        <f t="shared" si="4"/>
        <v>12073</v>
      </c>
      <c r="R133" s="66">
        <v>1</v>
      </c>
      <c r="S133" s="66" t="s">
        <v>412</v>
      </c>
      <c r="T133" s="17"/>
      <c r="U133" s="122"/>
    </row>
    <row r="134" spans="2:21" ht="13.5" customHeight="1">
      <c r="B134" s="28"/>
      <c r="C134" s="28"/>
      <c r="D134" s="63" t="s">
        <v>183</v>
      </c>
      <c r="E134" s="64" t="str">
        <f t="shared" si="8"/>
        <v>ZR</v>
      </c>
      <c r="F134" s="64">
        <f t="shared" si="6"/>
        <v>10250</v>
      </c>
      <c r="G134" s="64">
        <f t="shared" si="5"/>
        <v>10269</v>
      </c>
      <c r="H134" s="44">
        <v>20</v>
      </c>
      <c r="I134" s="115"/>
      <c r="J134" s="115"/>
      <c r="K134" s="118"/>
      <c r="L134" s="32"/>
      <c r="M134" s="32"/>
      <c r="N134" s="66" t="s">
        <v>23</v>
      </c>
      <c r="O134" s="66" t="str">
        <f t="shared" si="9"/>
        <v>ZR</v>
      </c>
      <c r="P134" s="66">
        <f t="shared" si="3"/>
        <v>12074</v>
      </c>
      <c r="Q134" s="66">
        <f t="shared" si="4"/>
        <v>12079</v>
      </c>
      <c r="R134" s="66">
        <v>6</v>
      </c>
      <c r="S134" s="66"/>
      <c r="T134" s="66"/>
      <c r="U134" s="122"/>
    </row>
    <row r="135" spans="2:21" ht="13.5" customHeight="1">
      <c r="B135" s="28"/>
      <c r="C135" s="28"/>
      <c r="D135" s="63" t="s">
        <v>184</v>
      </c>
      <c r="E135" s="64" t="str">
        <f t="shared" si="8"/>
        <v>ZR</v>
      </c>
      <c r="F135" s="64">
        <f t="shared" si="6"/>
        <v>10270</v>
      </c>
      <c r="G135" s="64">
        <f t="shared" si="5"/>
        <v>10289</v>
      </c>
      <c r="H135" s="44">
        <v>20</v>
      </c>
      <c r="I135" s="115"/>
      <c r="J135" s="115"/>
      <c r="K135" s="118"/>
      <c r="L135" s="32"/>
      <c r="M135" s="32"/>
      <c r="N135" s="124" t="s">
        <v>22</v>
      </c>
      <c r="O135" s="64" t="str">
        <f t="shared" ref="O135:O159" si="10">M$2</f>
        <v>ZR</v>
      </c>
      <c r="P135" s="66">
        <f t="shared" si="3"/>
        <v>12080</v>
      </c>
      <c r="Q135" s="66">
        <f t="shared" si="4"/>
        <v>12081</v>
      </c>
      <c r="R135" s="59">
        <v>2</v>
      </c>
      <c r="S135" s="116" t="s">
        <v>456</v>
      </c>
      <c r="T135" s="116"/>
      <c r="U135" s="114" t="s">
        <v>157</v>
      </c>
    </row>
    <row r="136" spans="2:21" ht="13.5" customHeight="1">
      <c r="B136" s="28"/>
      <c r="C136" s="28"/>
      <c r="D136" s="63" t="s">
        <v>185</v>
      </c>
      <c r="E136" s="64" t="str">
        <f t="shared" si="8"/>
        <v>ZR</v>
      </c>
      <c r="F136" s="64">
        <f t="shared" si="6"/>
        <v>10290</v>
      </c>
      <c r="G136" s="64">
        <f t="shared" si="5"/>
        <v>10309</v>
      </c>
      <c r="H136" s="44">
        <v>20</v>
      </c>
      <c r="I136" s="115"/>
      <c r="J136" s="115"/>
      <c r="K136" s="118"/>
      <c r="L136" s="32"/>
      <c r="M136" s="32"/>
      <c r="N136" s="124"/>
      <c r="O136" s="64" t="str">
        <f t="shared" si="10"/>
        <v>ZR</v>
      </c>
      <c r="P136" s="66">
        <f t="shared" si="3"/>
        <v>12082</v>
      </c>
      <c r="Q136" s="66">
        <f t="shared" si="4"/>
        <v>12083</v>
      </c>
      <c r="R136" s="59">
        <v>2</v>
      </c>
      <c r="S136" s="116" t="s">
        <v>457</v>
      </c>
      <c r="T136" s="116"/>
      <c r="U136" s="114"/>
    </row>
    <row r="137" spans="2:21" ht="13.5" customHeight="1">
      <c r="B137" s="28"/>
      <c r="C137" s="28"/>
      <c r="D137" s="18" t="s">
        <v>148</v>
      </c>
      <c r="E137" s="18" t="str">
        <f t="shared" si="8"/>
        <v>ZR</v>
      </c>
      <c r="F137" s="64">
        <f t="shared" si="6"/>
        <v>10310</v>
      </c>
      <c r="G137" s="64">
        <f t="shared" si="5"/>
        <v>10311</v>
      </c>
      <c r="H137" s="18">
        <v>2</v>
      </c>
      <c r="I137" s="117" t="s">
        <v>147</v>
      </c>
      <c r="J137" s="117"/>
      <c r="K137" s="37"/>
      <c r="L137" s="32"/>
      <c r="M137" s="32"/>
      <c r="N137" s="124"/>
      <c r="O137" s="64" t="str">
        <f t="shared" si="10"/>
        <v>ZR</v>
      </c>
      <c r="P137" s="66">
        <f t="shared" si="3"/>
        <v>12084</v>
      </c>
      <c r="Q137" s="66">
        <f t="shared" si="4"/>
        <v>12085</v>
      </c>
      <c r="R137" s="59">
        <v>2</v>
      </c>
      <c r="S137" s="116" t="s">
        <v>458</v>
      </c>
      <c r="T137" s="116"/>
      <c r="U137" s="114"/>
    </row>
    <row r="138" spans="2:21" ht="13.5" customHeight="1">
      <c r="B138" s="28"/>
      <c r="C138" s="28"/>
      <c r="D138" s="18"/>
      <c r="E138" s="18" t="str">
        <f t="shared" si="8"/>
        <v>ZR</v>
      </c>
      <c r="F138" s="64">
        <f t="shared" si="6"/>
        <v>10312</v>
      </c>
      <c r="G138" s="64">
        <f t="shared" si="5"/>
        <v>10313</v>
      </c>
      <c r="H138" s="18">
        <v>2</v>
      </c>
      <c r="I138" s="117" t="s">
        <v>140</v>
      </c>
      <c r="J138" s="117"/>
      <c r="K138" s="37"/>
      <c r="L138" s="32"/>
      <c r="M138" s="32"/>
      <c r="N138" s="124"/>
      <c r="O138" s="64" t="str">
        <f t="shared" si="10"/>
        <v>ZR</v>
      </c>
      <c r="P138" s="66">
        <f t="shared" si="3"/>
        <v>12086</v>
      </c>
      <c r="Q138" s="66">
        <f t="shared" si="4"/>
        <v>12087</v>
      </c>
      <c r="R138" s="59">
        <v>2</v>
      </c>
      <c r="S138" s="116" t="s">
        <v>459</v>
      </c>
      <c r="T138" s="116"/>
      <c r="U138" s="114"/>
    </row>
    <row r="139" spans="2:21" ht="13.5" customHeight="1">
      <c r="B139" s="28"/>
      <c r="C139" s="28"/>
      <c r="D139" s="18"/>
      <c r="E139" s="18" t="str">
        <f t="shared" si="8"/>
        <v>ZR</v>
      </c>
      <c r="F139" s="64">
        <f t="shared" si="6"/>
        <v>10314</v>
      </c>
      <c r="G139" s="64">
        <f t="shared" si="5"/>
        <v>10315</v>
      </c>
      <c r="H139" s="18">
        <v>2</v>
      </c>
      <c r="I139" s="117" t="s">
        <v>141</v>
      </c>
      <c r="J139" s="117"/>
      <c r="K139" s="37"/>
      <c r="L139" s="32"/>
      <c r="M139" s="32"/>
      <c r="N139" s="124"/>
      <c r="O139" s="64" t="str">
        <f t="shared" si="10"/>
        <v>ZR</v>
      </c>
      <c r="P139" s="66">
        <f t="shared" si="3"/>
        <v>12088</v>
      </c>
      <c r="Q139" s="66">
        <f t="shared" si="4"/>
        <v>12089</v>
      </c>
      <c r="R139" s="59">
        <v>2</v>
      </c>
      <c r="S139" s="116" t="s">
        <v>460</v>
      </c>
      <c r="T139" s="116"/>
      <c r="U139" s="114"/>
    </row>
    <row r="140" spans="2:21" ht="13.5" customHeight="1">
      <c r="B140" s="28"/>
      <c r="C140" s="28"/>
      <c r="D140" s="18"/>
      <c r="E140" s="18" t="str">
        <f t="shared" si="8"/>
        <v>ZR</v>
      </c>
      <c r="F140" s="64">
        <f t="shared" si="6"/>
        <v>10316</v>
      </c>
      <c r="G140" s="64">
        <f t="shared" si="5"/>
        <v>10317</v>
      </c>
      <c r="H140" s="18">
        <v>2</v>
      </c>
      <c r="I140" s="117" t="s">
        <v>142</v>
      </c>
      <c r="J140" s="117"/>
      <c r="K140" s="37"/>
      <c r="L140" s="32"/>
      <c r="M140" s="32"/>
      <c r="N140" s="124"/>
      <c r="O140" s="64" t="str">
        <f t="shared" si="10"/>
        <v>ZR</v>
      </c>
      <c r="P140" s="66">
        <f t="shared" si="3"/>
        <v>12090</v>
      </c>
      <c r="Q140" s="66">
        <f t="shared" si="4"/>
        <v>12091</v>
      </c>
      <c r="R140" s="59">
        <v>2</v>
      </c>
      <c r="S140" s="116" t="s">
        <v>461</v>
      </c>
      <c r="T140" s="116"/>
      <c r="U140" s="114"/>
    </row>
    <row r="141" spans="2:21" ht="13.5" customHeight="1">
      <c r="B141" s="28"/>
      <c r="C141" s="28"/>
      <c r="D141" s="18" t="s">
        <v>149</v>
      </c>
      <c r="E141" s="18" t="str">
        <f t="shared" si="8"/>
        <v>ZR</v>
      </c>
      <c r="F141" s="64">
        <f t="shared" si="6"/>
        <v>10318</v>
      </c>
      <c r="G141" s="64">
        <f t="shared" si="5"/>
        <v>10319</v>
      </c>
      <c r="H141" s="18">
        <v>2</v>
      </c>
      <c r="I141" s="117" t="s">
        <v>143</v>
      </c>
      <c r="J141" s="117"/>
      <c r="K141" s="37"/>
      <c r="L141" s="32"/>
      <c r="M141" s="32"/>
      <c r="N141" s="124"/>
      <c r="O141" s="64" t="str">
        <f t="shared" si="10"/>
        <v>ZR</v>
      </c>
      <c r="P141" s="66">
        <f t="shared" si="3"/>
        <v>12092</v>
      </c>
      <c r="Q141" s="66">
        <f t="shared" si="4"/>
        <v>12093</v>
      </c>
      <c r="R141" s="59">
        <v>2</v>
      </c>
      <c r="S141" s="116" t="s">
        <v>462</v>
      </c>
      <c r="T141" s="116"/>
      <c r="U141" s="114"/>
    </row>
    <row r="142" spans="2:21" ht="13.5" customHeight="1">
      <c r="B142" s="28"/>
      <c r="C142" s="28"/>
      <c r="D142" s="18"/>
      <c r="E142" s="18" t="str">
        <f t="shared" si="8"/>
        <v>ZR</v>
      </c>
      <c r="F142" s="64">
        <f t="shared" si="6"/>
        <v>10320</v>
      </c>
      <c r="G142" s="64">
        <f t="shared" si="5"/>
        <v>10321</v>
      </c>
      <c r="H142" s="18">
        <v>2</v>
      </c>
      <c r="I142" s="117" t="s">
        <v>144</v>
      </c>
      <c r="J142" s="117"/>
      <c r="K142" s="37"/>
      <c r="L142" s="32"/>
      <c r="M142" s="32"/>
      <c r="N142" s="124"/>
      <c r="O142" s="64" t="str">
        <f t="shared" si="10"/>
        <v>ZR</v>
      </c>
      <c r="P142" s="66">
        <f t="shared" si="3"/>
        <v>12094</v>
      </c>
      <c r="Q142" s="66">
        <f t="shared" si="4"/>
        <v>12095</v>
      </c>
      <c r="R142" s="59">
        <v>2</v>
      </c>
      <c r="S142" s="116" t="s">
        <v>464</v>
      </c>
      <c r="T142" s="116"/>
      <c r="U142" s="114"/>
    </row>
    <row r="143" spans="2:21" ht="13.5" customHeight="1">
      <c r="B143" s="28"/>
      <c r="C143" s="28"/>
      <c r="D143" s="18"/>
      <c r="E143" s="18" t="str">
        <f t="shared" si="8"/>
        <v>ZR</v>
      </c>
      <c r="F143" s="64">
        <f t="shared" si="6"/>
        <v>10322</v>
      </c>
      <c r="G143" s="64">
        <f t="shared" si="5"/>
        <v>10323</v>
      </c>
      <c r="H143" s="18">
        <v>2</v>
      </c>
      <c r="I143" s="117" t="s">
        <v>145</v>
      </c>
      <c r="J143" s="117"/>
      <c r="K143" s="37"/>
      <c r="L143" s="32"/>
      <c r="M143" s="32"/>
      <c r="N143" s="124"/>
      <c r="O143" s="64" t="str">
        <f t="shared" si="10"/>
        <v>ZR</v>
      </c>
      <c r="P143" s="66">
        <f t="shared" si="3"/>
        <v>12096</v>
      </c>
      <c r="Q143" s="66">
        <f t="shared" si="4"/>
        <v>12097</v>
      </c>
      <c r="R143" s="59">
        <v>2</v>
      </c>
      <c r="S143" s="116" t="s">
        <v>463</v>
      </c>
      <c r="T143" s="116"/>
      <c r="U143" s="114"/>
    </row>
    <row r="144" spans="2:21" ht="13.5" customHeight="1">
      <c r="B144" s="28"/>
      <c r="C144" s="28"/>
      <c r="D144" s="18"/>
      <c r="E144" s="18" t="str">
        <f t="shared" si="8"/>
        <v>ZR</v>
      </c>
      <c r="F144" s="64">
        <f t="shared" si="6"/>
        <v>10324</v>
      </c>
      <c r="G144" s="64">
        <f t="shared" si="5"/>
        <v>10325</v>
      </c>
      <c r="H144" s="18">
        <v>2</v>
      </c>
      <c r="I144" s="117" t="s">
        <v>146</v>
      </c>
      <c r="J144" s="117"/>
      <c r="K144" s="37"/>
      <c r="L144" s="32"/>
      <c r="M144" s="32"/>
      <c r="N144" s="124"/>
      <c r="O144" s="64" t="str">
        <f t="shared" si="10"/>
        <v>ZR</v>
      </c>
      <c r="P144" s="66">
        <f t="shared" si="3"/>
        <v>12098</v>
      </c>
      <c r="Q144" s="66">
        <f t="shared" si="4"/>
        <v>12099</v>
      </c>
      <c r="R144" s="59">
        <v>2</v>
      </c>
      <c r="S144" s="116" t="s">
        <v>465</v>
      </c>
      <c r="T144" s="116"/>
      <c r="U144" s="114"/>
    </row>
    <row r="145" spans="2:21" ht="13.5" customHeight="1">
      <c r="B145" s="28"/>
      <c r="C145" s="28"/>
      <c r="D145" s="64" t="s">
        <v>23</v>
      </c>
      <c r="E145" s="58" t="str">
        <f t="shared" si="8"/>
        <v>ZR</v>
      </c>
      <c r="F145" s="64">
        <f t="shared" si="6"/>
        <v>10326</v>
      </c>
      <c r="G145" s="64">
        <f t="shared" si="5"/>
        <v>10349</v>
      </c>
      <c r="H145" s="59">
        <v>24</v>
      </c>
      <c r="I145" s="124"/>
      <c r="J145" s="124"/>
      <c r="K145" s="71" t="s">
        <v>14</v>
      </c>
      <c r="L145" s="32"/>
      <c r="M145" s="32"/>
      <c r="N145" s="124"/>
      <c r="O145" s="64" t="str">
        <f t="shared" si="10"/>
        <v>ZR</v>
      </c>
      <c r="P145" s="66">
        <f t="shared" si="3"/>
        <v>12100</v>
      </c>
      <c r="Q145" s="66">
        <f t="shared" si="4"/>
        <v>12101</v>
      </c>
      <c r="R145" s="59">
        <v>2</v>
      </c>
      <c r="S145" s="116" t="s">
        <v>466</v>
      </c>
      <c r="T145" s="116"/>
      <c r="U145" s="114"/>
    </row>
    <row r="146" spans="2:21" ht="13.5" customHeight="1">
      <c r="B146" s="28"/>
      <c r="C146" s="28"/>
      <c r="D146" s="61" t="s">
        <v>336</v>
      </c>
      <c r="E146" s="18" t="str">
        <f t="shared" si="8"/>
        <v>ZR</v>
      </c>
      <c r="F146" s="57">
        <f t="shared" si="6"/>
        <v>10350</v>
      </c>
      <c r="G146" s="57">
        <f t="shared" si="5"/>
        <v>10351</v>
      </c>
      <c r="H146" s="56">
        <v>2</v>
      </c>
      <c r="I146" s="126" t="s">
        <v>331</v>
      </c>
      <c r="J146" s="126"/>
      <c r="K146" s="127" t="s">
        <v>337</v>
      </c>
      <c r="L146" s="32"/>
      <c r="M146" s="32"/>
      <c r="N146" s="124"/>
      <c r="O146" s="64" t="str">
        <f t="shared" si="10"/>
        <v>ZR</v>
      </c>
      <c r="P146" s="66">
        <f t="shared" si="3"/>
        <v>12102</v>
      </c>
      <c r="Q146" s="66">
        <f t="shared" si="4"/>
        <v>12103</v>
      </c>
      <c r="R146" s="59">
        <v>2</v>
      </c>
      <c r="S146" s="116" t="s">
        <v>467</v>
      </c>
      <c r="T146" s="116"/>
      <c r="U146" s="114"/>
    </row>
    <row r="147" spans="2:21" ht="13.5" customHeight="1">
      <c r="B147" s="28"/>
      <c r="C147" s="28"/>
      <c r="D147" s="61" t="s">
        <v>332</v>
      </c>
      <c r="E147" s="18" t="str">
        <f t="shared" si="8"/>
        <v>ZR</v>
      </c>
      <c r="F147" s="57">
        <f t="shared" si="6"/>
        <v>10352</v>
      </c>
      <c r="G147" s="57">
        <f t="shared" si="5"/>
        <v>10353</v>
      </c>
      <c r="H147" s="56">
        <v>2</v>
      </c>
      <c r="I147" s="126" t="s">
        <v>333</v>
      </c>
      <c r="J147" s="126"/>
      <c r="K147" s="127"/>
      <c r="L147" s="32"/>
      <c r="M147" s="32"/>
      <c r="N147" s="124"/>
      <c r="O147" s="64" t="str">
        <f t="shared" si="10"/>
        <v>ZR</v>
      </c>
      <c r="P147" s="66">
        <f t="shared" si="3"/>
        <v>12104</v>
      </c>
      <c r="Q147" s="66">
        <f t="shared" si="4"/>
        <v>12105</v>
      </c>
      <c r="R147" s="59">
        <v>2</v>
      </c>
      <c r="S147" s="116"/>
      <c r="T147" s="116"/>
      <c r="U147" s="114"/>
    </row>
    <row r="148" spans="2:21" ht="13.5" customHeight="1">
      <c r="B148" s="28"/>
      <c r="C148" s="28"/>
      <c r="D148" s="61" t="s">
        <v>329</v>
      </c>
      <c r="E148" s="18" t="str">
        <f t="shared" si="8"/>
        <v>ZR</v>
      </c>
      <c r="F148" s="57">
        <f t="shared" si="6"/>
        <v>10354</v>
      </c>
      <c r="G148" s="57">
        <f t="shared" si="5"/>
        <v>10355</v>
      </c>
      <c r="H148" s="56">
        <v>2</v>
      </c>
      <c r="I148" s="126" t="s">
        <v>334</v>
      </c>
      <c r="J148" s="126"/>
      <c r="K148" s="127"/>
      <c r="L148" s="32"/>
      <c r="M148" s="32"/>
      <c r="N148" s="124"/>
      <c r="O148" s="64" t="str">
        <f t="shared" si="10"/>
        <v>ZR</v>
      </c>
      <c r="P148" s="66">
        <f t="shared" ref="P148:P211" si="11">P147 + R147</f>
        <v>12106</v>
      </c>
      <c r="Q148" s="66">
        <f t="shared" si="4"/>
        <v>12107</v>
      </c>
      <c r="R148" s="59">
        <v>2</v>
      </c>
      <c r="S148" s="116"/>
      <c r="T148" s="116"/>
      <c r="U148" s="114"/>
    </row>
    <row r="149" spans="2:21" ht="13.5" customHeight="1">
      <c r="B149" s="28"/>
      <c r="C149" s="28"/>
      <c r="D149" s="61" t="s">
        <v>330</v>
      </c>
      <c r="E149" s="18" t="str">
        <f t="shared" si="8"/>
        <v>ZR</v>
      </c>
      <c r="F149" s="57">
        <f t="shared" si="6"/>
        <v>10356</v>
      </c>
      <c r="G149" s="57">
        <f t="shared" si="5"/>
        <v>10357</v>
      </c>
      <c r="H149" s="56">
        <v>2</v>
      </c>
      <c r="I149" s="126" t="s">
        <v>335</v>
      </c>
      <c r="J149" s="126"/>
      <c r="K149" s="127"/>
      <c r="L149" s="32"/>
      <c r="M149" s="32"/>
      <c r="N149" s="124"/>
      <c r="O149" s="64" t="str">
        <f t="shared" si="10"/>
        <v>ZR</v>
      </c>
      <c r="P149" s="66">
        <f t="shared" si="11"/>
        <v>12108</v>
      </c>
      <c r="Q149" s="66">
        <f t="shared" si="4"/>
        <v>12109</v>
      </c>
      <c r="R149" s="59">
        <v>2</v>
      </c>
      <c r="S149" s="116" t="s">
        <v>489</v>
      </c>
      <c r="T149" s="116"/>
      <c r="U149" s="114"/>
    </row>
    <row r="150" spans="2:21" ht="13.5" customHeight="1">
      <c r="B150" s="28"/>
      <c r="C150" s="28"/>
      <c r="D150" s="64" t="s">
        <v>23</v>
      </c>
      <c r="E150" s="58" t="str">
        <f t="shared" si="8"/>
        <v>ZR</v>
      </c>
      <c r="F150" s="64">
        <f t="shared" si="6"/>
        <v>10358</v>
      </c>
      <c r="G150" s="64">
        <f t="shared" si="5"/>
        <v>10399</v>
      </c>
      <c r="H150" s="59">
        <v>42</v>
      </c>
      <c r="I150" s="124"/>
      <c r="J150" s="124"/>
      <c r="K150" s="71" t="s">
        <v>14</v>
      </c>
      <c r="L150" s="32"/>
      <c r="M150" s="32"/>
      <c r="N150" s="124"/>
      <c r="O150" s="64" t="str">
        <f t="shared" si="10"/>
        <v>ZR</v>
      </c>
      <c r="P150" s="66">
        <f t="shared" si="11"/>
        <v>12110</v>
      </c>
      <c r="Q150" s="66">
        <f t="shared" si="4"/>
        <v>12111</v>
      </c>
      <c r="R150" s="59">
        <v>2</v>
      </c>
      <c r="S150" s="116"/>
      <c r="T150" s="116"/>
      <c r="U150" s="114"/>
    </row>
    <row r="151" spans="2:21" ht="13.5" customHeight="1">
      <c r="B151" s="28"/>
      <c r="C151" s="28"/>
      <c r="D151" s="38" t="s">
        <v>21</v>
      </c>
      <c r="E151" s="38" t="s">
        <v>7</v>
      </c>
      <c r="F151" s="64">
        <f t="shared" si="6"/>
        <v>10400</v>
      </c>
      <c r="G151" s="64">
        <f t="shared" si="5"/>
        <v>10419</v>
      </c>
      <c r="H151" s="38">
        <v>20</v>
      </c>
      <c r="I151" s="125" t="s">
        <v>167</v>
      </c>
      <c r="J151" s="125"/>
      <c r="K151" s="72" t="s">
        <v>24</v>
      </c>
      <c r="L151" s="32"/>
      <c r="M151" s="32"/>
      <c r="N151" s="124"/>
      <c r="O151" s="64" t="str">
        <f t="shared" si="10"/>
        <v>ZR</v>
      </c>
      <c r="P151" s="66">
        <f t="shared" si="11"/>
        <v>12112</v>
      </c>
      <c r="Q151" s="66">
        <f t="shared" si="4"/>
        <v>12113</v>
      </c>
      <c r="R151" s="59">
        <v>2</v>
      </c>
      <c r="S151" s="116"/>
      <c r="T151" s="116"/>
      <c r="U151" s="114"/>
    </row>
    <row r="152" spans="2:21" ht="13.5" customHeight="1">
      <c r="B152" s="28"/>
      <c r="C152" s="28"/>
      <c r="D152" s="38" t="s">
        <v>168</v>
      </c>
      <c r="E152" s="38" t="s">
        <v>7</v>
      </c>
      <c r="F152" s="64">
        <f t="shared" si="6"/>
        <v>10420</v>
      </c>
      <c r="G152" s="64">
        <f t="shared" si="5"/>
        <v>10819</v>
      </c>
      <c r="H152" s="38">
        <v>400</v>
      </c>
      <c r="I152" s="125" t="s">
        <v>169</v>
      </c>
      <c r="J152" s="125"/>
      <c r="K152" s="72" t="s">
        <v>282</v>
      </c>
      <c r="L152" s="32"/>
      <c r="M152" s="32"/>
      <c r="N152" s="124"/>
      <c r="O152" s="64" t="str">
        <f t="shared" si="10"/>
        <v>ZR</v>
      </c>
      <c r="P152" s="66">
        <f t="shared" si="11"/>
        <v>12114</v>
      </c>
      <c r="Q152" s="66">
        <f t="shared" si="4"/>
        <v>12115</v>
      </c>
      <c r="R152" s="59">
        <v>2</v>
      </c>
      <c r="S152" s="116"/>
      <c r="T152" s="116"/>
      <c r="U152" s="114"/>
    </row>
    <row r="153" spans="2:21" ht="13.5" customHeight="1">
      <c r="B153" s="28"/>
      <c r="C153" s="28"/>
      <c r="D153" s="128" t="s">
        <v>170</v>
      </c>
      <c r="E153" s="60" t="s">
        <v>7</v>
      </c>
      <c r="F153" s="64">
        <f t="shared" si="6"/>
        <v>10820</v>
      </c>
      <c r="G153" s="64">
        <f t="shared" si="5"/>
        <v>10821</v>
      </c>
      <c r="H153" s="60">
        <v>2</v>
      </c>
      <c r="I153" s="106" t="s">
        <v>171</v>
      </c>
      <c r="J153" s="106"/>
      <c r="K153" s="128" t="s">
        <v>172</v>
      </c>
      <c r="L153" s="32"/>
      <c r="M153" s="32"/>
      <c r="N153" s="124"/>
      <c r="O153" s="64" t="str">
        <f t="shared" si="10"/>
        <v>ZR</v>
      </c>
      <c r="P153" s="66">
        <f t="shared" si="11"/>
        <v>12116</v>
      </c>
      <c r="Q153" s="64">
        <f t="shared" si="4"/>
        <v>12117</v>
      </c>
      <c r="R153" s="59">
        <v>2</v>
      </c>
      <c r="S153" s="116"/>
      <c r="T153" s="116"/>
      <c r="U153" s="114"/>
    </row>
    <row r="154" spans="2:21" ht="13.5" customHeight="1">
      <c r="B154" s="28"/>
      <c r="C154" s="28"/>
      <c r="D154" s="128"/>
      <c r="E154" s="60" t="s">
        <v>7</v>
      </c>
      <c r="F154" s="64">
        <f t="shared" si="6"/>
        <v>10822</v>
      </c>
      <c r="G154" s="64">
        <f t="shared" si="5"/>
        <v>10823</v>
      </c>
      <c r="H154" s="60">
        <v>2</v>
      </c>
      <c r="I154" s="106" t="s">
        <v>173</v>
      </c>
      <c r="J154" s="106"/>
      <c r="K154" s="128"/>
      <c r="L154" s="32"/>
      <c r="M154" s="32"/>
      <c r="N154" s="124"/>
      <c r="O154" s="64" t="str">
        <f t="shared" si="10"/>
        <v>ZR</v>
      </c>
      <c r="P154" s="66">
        <f t="shared" si="11"/>
        <v>12118</v>
      </c>
      <c r="Q154" s="64">
        <f t="shared" si="4"/>
        <v>12119</v>
      </c>
      <c r="R154" s="59">
        <v>2</v>
      </c>
      <c r="S154" s="116"/>
      <c r="T154" s="116"/>
      <c r="U154" s="114"/>
    </row>
    <row r="155" spans="2:21" ht="13.5" customHeight="1">
      <c r="B155" s="28"/>
      <c r="C155" s="28"/>
      <c r="D155" s="128"/>
      <c r="E155" s="60" t="s">
        <v>7</v>
      </c>
      <c r="F155" s="64">
        <f t="shared" si="6"/>
        <v>10824</v>
      </c>
      <c r="G155" s="64">
        <f t="shared" si="5"/>
        <v>10825</v>
      </c>
      <c r="H155" s="60">
        <v>2</v>
      </c>
      <c r="I155" s="106" t="s">
        <v>162</v>
      </c>
      <c r="J155" s="106"/>
      <c r="K155" s="128"/>
      <c r="L155" s="32"/>
      <c r="M155" s="32"/>
      <c r="N155" s="124"/>
      <c r="O155" s="64" t="str">
        <f t="shared" si="10"/>
        <v>ZR</v>
      </c>
      <c r="P155" s="66">
        <f t="shared" si="11"/>
        <v>12120</v>
      </c>
      <c r="Q155" s="64">
        <f t="shared" si="4"/>
        <v>12121</v>
      </c>
      <c r="R155" s="59">
        <v>2</v>
      </c>
      <c r="S155" s="116"/>
      <c r="T155" s="116"/>
      <c r="U155" s="114"/>
    </row>
    <row r="156" spans="2:21" ht="13.5" customHeight="1">
      <c r="B156" s="28"/>
      <c r="C156" s="28"/>
      <c r="D156" s="128"/>
      <c r="E156" s="60" t="s">
        <v>7</v>
      </c>
      <c r="F156" s="64">
        <f t="shared" si="6"/>
        <v>10826</v>
      </c>
      <c r="G156" s="64">
        <f t="shared" si="5"/>
        <v>10827</v>
      </c>
      <c r="H156" s="60">
        <v>2</v>
      </c>
      <c r="I156" s="106" t="s">
        <v>174</v>
      </c>
      <c r="J156" s="106"/>
      <c r="K156" s="128"/>
      <c r="L156" s="32"/>
      <c r="M156" s="32"/>
      <c r="N156" s="124"/>
      <c r="O156" s="64" t="str">
        <f t="shared" si="10"/>
        <v>ZR</v>
      </c>
      <c r="P156" s="66">
        <f t="shared" si="11"/>
        <v>12122</v>
      </c>
      <c r="Q156" s="66">
        <f t="shared" si="4"/>
        <v>12123</v>
      </c>
      <c r="R156" s="59">
        <v>2</v>
      </c>
      <c r="S156" s="116"/>
      <c r="T156" s="116"/>
      <c r="U156" s="114"/>
    </row>
    <row r="157" spans="2:21" ht="13.5" customHeight="1">
      <c r="B157" s="28"/>
      <c r="C157" s="28"/>
      <c r="D157" s="128"/>
      <c r="E157" s="60" t="s">
        <v>7</v>
      </c>
      <c r="F157" s="64">
        <f t="shared" si="6"/>
        <v>10828</v>
      </c>
      <c r="G157" s="64">
        <f t="shared" si="5"/>
        <v>10829</v>
      </c>
      <c r="H157" s="60">
        <v>2</v>
      </c>
      <c r="I157" s="106" t="s">
        <v>175</v>
      </c>
      <c r="J157" s="106"/>
      <c r="K157" s="128"/>
      <c r="L157" s="32"/>
      <c r="M157" s="32"/>
      <c r="N157" s="124"/>
      <c r="O157" s="64" t="str">
        <f t="shared" si="10"/>
        <v>ZR</v>
      </c>
      <c r="P157" s="66">
        <f t="shared" si="11"/>
        <v>12124</v>
      </c>
      <c r="Q157" s="66">
        <f t="shared" si="4"/>
        <v>12125</v>
      </c>
      <c r="R157" s="59">
        <v>2</v>
      </c>
      <c r="S157" s="116"/>
      <c r="T157" s="116"/>
      <c r="U157" s="114"/>
    </row>
    <row r="158" spans="2:21" ht="13.5" customHeight="1">
      <c r="B158" s="28"/>
      <c r="C158" s="28"/>
      <c r="D158" s="128"/>
      <c r="E158" s="60" t="s">
        <v>7</v>
      </c>
      <c r="F158" s="64">
        <f t="shared" si="6"/>
        <v>10830</v>
      </c>
      <c r="G158" s="64">
        <f t="shared" si="5"/>
        <v>10831</v>
      </c>
      <c r="H158" s="60">
        <v>2</v>
      </c>
      <c r="I158" s="106" t="s">
        <v>163</v>
      </c>
      <c r="J158" s="106"/>
      <c r="K158" s="128"/>
      <c r="L158" s="32"/>
      <c r="M158" s="32"/>
      <c r="N158" s="124"/>
      <c r="O158" s="64" t="str">
        <f t="shared" si="10"/>
        <v>ZR</v>
      </c>
      <c r="P158" s="66">
        <f t="shared" si="11"/>
        <v>12126</v>
      </c>
      <c r="Q158" s="66">
        <f t="shared" si="4"/>
        <v>12127</v>
      </c>
      <c r="R158" s="59">
        <v>2</v>
      </c>
      <c r="S158" s="116"/>
      <c r="T158" s="116"/>
      <c r="U158" s="114"/>
    </row>
    <row r="159" spans="2:21" ht="13.5" customHeight="1">
      <c r="B159" s="28"/>
      <c r="C159" s="28"/>
      <c r="D159" s="128"/>
      <c r="E159" s="60" t="s">
        <v>7</v>
      </c>
      <c r="F159" s="64">
        <f t="shared" si="6"/>
        <v>10832</v>
      </c>
      <c r="G159" s="64">
        <f t="shared" si="5"/>
        <v>10833</v>
      </c>
      <c r="H159" s="60">
        <v>2</v>
      </c>
      <c r="I159" s="106" t="s">
        <v>164</v>
      </c>
      <c r="J159" s="106"/>
      <c r="K159" s="128"/>
      <c r="L159" s="32"/>
      <c r="M159" s="32"/>
      <c r="N159" s="124"/>
      <c r="O159" s="64" t="str">
        <f t="shared" si="10"/>
        <v>ZR</v>
      </c>
      <c r="P159" s="66">
        <f t="shared" si="11"/>
        <v>12128</v>
      </c>
      <c r="Q159" s="66">
        <f t="shared" si="4"/>
        <v>12129</v>
      </c>
      <c r="R159" s="59">
        <v>2</v>
      </c>
      <c r="S159" s="116"/>
      <c r="T159" s="116"/>
      <c r="U159" s="114"/>
    </row>
    <row r="160" spans="2:21" ht="13.5" customHeight="1">
      <c r="B160" s="28"/>
      <c r="C160" s="28"/>
      <c r="D160" s="128"/>
      <c r="E160" s="60" t="s">
        <v>7</v>
      </c>
      <c r="F160" s="64">
        <f t="shared" si="6"/>
        <v>10834</v>
      </c>
      <c r="G160" s="64">
        <f t="shared" si="5"/>
        <v>10835</v>
      </c>
      <c r="H160" s="60">
        <v>2</v>
      </c>
      <c r="I160" s="106" t="s">
        <v>165</v>
      </c>
      <c r="J160" s="106"/>
      <c r="K160" s="128"/>
      <c r="L160" s="32"/>
      <c r="M160" s="32"/>
      <c r="N160" s="124"/>
      <c r="O160" s="59" t="s">
        <v>7</v>
      </c>
      <c r="P160" s="66">
        <f t="shared" si="11"/>
        <v>12130</v>
      </c>
      <c r="Q160" s="66">
        <f t="shared" si="4"/>
        <v>12131</v>
      </c>
      <c r="R160" s="59">
        <v>2</v>
      </c>
      <c r="S160" s="116"/>
      <c r="T160" s="116"/>
      <c r="U160" s="114"/>
    </row>
    <row r="161" spans="2:21" ht="13.5" customHeight="1">
      <c r="B161" s="28"/>
      <c r="C161" s="28"/>
      <c r="D161" s="128"/>
      <c r="E161" s="60" t="s">
        <v>7</v>
      </c>
      <c r="F161" s="64">
        <f t="shared" si="6"/>
        <v>10836</v>
      </c>
      <c r="G161" s="64">
        <f t="shared" si="5"/>
        <v>10837</v>
      </c>
      <c r="H161" s="60">
        <v>2</v>
      </c>
      <c r="I161" s="106" t="s">
        <v>166</v>
      </c>
      <c r="J161" s="106"/>
      <c r="K161" s="128"/>
      <c r="L161" s="32"/>
      <c r="M161" s="32"/>
      <c r="N161" s="124"/>
      <c r="O161" s="59" t="s">
        <v>7</v>
      </c>
      <c r="P161" s="66">
        <f t="shared" si="11"/>
        <v>12132</v>
      </c>
      <c r="Q161" s="66">
        <f t="shared" si="4"/>
        <v>12133</v>
      </c>
      <c r="R161" s="59">
        <v>2</v>
      </c>
      <c r="S161" s="116"/>
      <c r="T161" s="116"/>
      <c r="U161" s="114"/>
    </row>
    <row r="162" spans="2:21" ht="13.5" customHeight="1">
      <c r="B162" s="28"/>
      <c r="C162" s="28"/>
      <c r="D162" s="82" t="s">
        <v>23</v>
      </c>
      <c r="E162" s="83" t="s">
        <v>7</v>
      </c>
      <c r="F162" s="82">
        <f t="shared" si="6"/>
        <v>10838</v>
      </c>
      <c r="G162" s="82">
        <f t="shared" si="5"/>
        <v>10899</v>
      </c>
      <c r="H162" s="83">
        <v>62</v>
      </c>
      <c r="I162" s="129"/>
      <c r="J162" s="129"/>
      <c r="K162" s="81" t="s">
        <v>14</v>
      </c>
      <c r="L162" s="32"/>
      <c r="M162" s="32"/>
      <c r="N162" s="124"/>
      <c r="O162" s="64" t="str">
        <f t="shared" ref="O162:O225" si="12">C$2</f>
        <v>ZR</v>
      </c>
      <c r="P162" s="66">
        <f t="shared" si="11"/>
        <v>12134</v>
      </c>
      <c r="Q162" s="66">
        <f t="shared" si="4"/>
        <v>12135</v>
      </c>
      <c r="R162" s="59">
        <v>2</v>
      </c>
      <c r="S162" s="124"/>
      <c r="T162" s="124"/>
      <c r="U162" s="114"/>
    </row>
    <row r="163" spans="2:21" ht="13.5" customHeight="1">
      <c r="B163" s="28"/>
      <c r="C163" s="28"/>
      <c r="D163" s="85" t="s">
        <v>438</v>
      </c>
      <c r="E163" s="83" t="s">
        <v>7</v>
      </c>
      <c r="F163" s="82">
        <f t="shared" si="6"/>
        <v>10900</v>
      </c>
      <c r="G163" s="82">
        <f t="shared" si="5"/>
        <v>10999</v>
      </c>
      <c r="H163" s="83">
        <v>100</v>
      </c>
      <c r="I163" s="96" t="s">
        <v>420</v>
      </c>
      <c r="J163" s="96"/>
      <c r="K163" s="84"/>
      <c r="L163" s="32"/>
      <c r="M163" s="32"/>
      <c r="N163" s="124"/>
      <c r="O163" s="64" t="str">
        <f t="shared" si="12"/>
        <v>ZR</v>
      </c>
      <c r="P163" s="66">
        <f t="shared" si="11"/>
        <v>12136</v>
      </c>
      <c r="Q163" s="66">
        <f t="shared" si="4"/>
        <v>12137</v>
      </c>
      <c r="R163" s="59">
        <v>2</v>
      </c>
      <c r="S163" s="124"/>
      <c r="T163" s="124"/>
      <c r="U163" s="114"/>
    </row>
    <row r="164" spans="2:21" ht="13.5" customHeight="1">
      <c r="B164" s="28"/>
      <c r="C164" s="28"/>
      <c r="D164" s="85" t="s">
        <v>439</v>
      </c>
      <c r="E164" s="83" t="s">
        <v>7</v>
      </c>
      <c r="F164" s="82">
        <f t="shared" si="6"/>
        <v>11000</v>
      </c>
      <c r="G164" s="82">
        <f t="shared" si="5"/>
        <v>11099</v>
      </c>
      <c r="H164" s="83">
        <v>100</v>
      </c>
      <c r="I164" s="96" t="s">
        <v>421</v>
      </c>
      <c r="J164" s="96"/>
      <c r="K164" s="84"/>
      <c r="L164" s="32"/>
      <c r="M164" s="32"/>
      <c r="N164" s="124"/>
      <c r="O164" s="64" t="str">
        <f t="shared" si="12"/>
        <v>ZR</v>
      </c>
      <c r="P164" s="66">
        <f t="shared" si="11"/>
        <v>12138</v>
      </c>
      <c r="Q164" s="66">
        <f t="shared" si="4"/>
        <v>12139</v>
      </c>
      <c r="R164" s="59">
        <v>2</v>
      </c>
      <c r="S164" s="124"/>
      <c r="T164" s="124"/>
      <c r="U164" s="114"/>
    </row>
    <row r="165" spans="2:21" ht="13.5" customHeight="1">
      <c r="B165" s="28"/>
      <c r="C165" s="28"/>
      <c r="D165" s="89" t="s">
        <v>440</v>
      </c>
      <c r="E165" s="86" t="s">
        <v>7</v>
      </c>
      <c r="F165" s="88">
        <f t="shared" ref="F165:F166" si="13">F164 + H164</f>
        <v>11100</v>
      </c>
      <c r="G165" s="88">
        <f t="shared" ref="G165:G166" si="14">F165+H165 - 1</f>
        <v>11199</v>
      </c>
      <c r="H165" s="86">
        <v>100</v>
      </c>
      <c r="I165" s="96" t="s">
        <v>420</v>
      </c>
      <c r="J165" s="96"/>
      <c r="K165" s="9"/>
      <c r="L165" s="32"/>
      <c r="M165" s="32"/>
      <c r="N165" s="124"/>
      <c r="O165" s="64" t="str">
        <f t="shared" si="12"/>
        <v>ZR</v>
      </c>
      <c r="P165" s="66">
        <f t="shared" si="11"/>
        <v>12140</v>
      </c>
      <c r="Q165" s="66">
        <f t="shared" si="4"/>
        <v>12141</v>
      </c>
      <c r="R165" s="59">
        <v>2</v>
      </c>
      <c r="S165" s="124"/>
      <c r="T165" s="124"/>
      <c r="U165" s="114"/>
    </row>
    <row r="166" spans="2:21" ht="13.5" customHeight="1">
      <c r="B166" s="28"/>
      <c r="C166" s="28"/>
      <c r="D166" s="89" t="s">
        <v>441</v>
      </c>
      <c r="E166" s="86" t="s">
        <v>7</v>
      </c>
      <c r="F166" s="88">
        <f t="shared" si="13"/>
        <v>11200</v>
      </c>
      <c r="G166" s="88">
        <f t="shared" si="14"/>
        <v>11299</v>
      </c>
      <c r="H166" s="86">
        <v>100</v>
      </c>
      <c r="I166" s="96" t="s">
        <v>421</v>
      </c>
      <c r="J166" s="96"/>
      <c r="K166" s="9"/>
      <c r="L166" s="32"/>
      <c r="M166" s="32"/>
      <c r="N166" s="124"/>
      <c r="O166" s="64" t="str">
        <f t="shared" si="12"/>
        <v>ZR</v>
      </c>
      <c r="P166" s="66">
        <f t="shared" si="11"/>
        <v>12142</v>
      </c>
      <c r="Q166" s="66">
        <f t="shared" si="4"/>
        <v>12143</v>
      </c>
      <c r="R166" s="59">
        <v>2</v>
      </c>
      <c r="S166" s="124"/>
      <c r="T166" s="124"/>
      <c r="U166" s="114"/>
    </row>
    <row r="167" spans="2:21" ht="13.5" customHeight="1">
      <c r="B167" s="28"/>
      <c r="C167" s="130">
        <v>0</v>
      </c>
      <c r="D167" s="133" t="s">
        <v>56</v>
      </c>
      <c r="E167" s="41" t="s">
        <v>7</v>
      </c>
      <c r="F167" s="41">
        <v>11500</v>
      </c>
      <c r="G167" s="41">
        <f t="shared" ref="G167:G196" si="15">F167+H167 -1</f>
        <v>11501</v>
      </c>
      <c r="H167" s="41">
        <v>2</v>
      </c>
      <c r="I167" s="136" t="s">
        <v>57</v>
      </c>
      <c r="J167" s="137"/>
      <c r="K167" s="138" t="s">
        <v>126</v>
      </c>
      <c r="L167" s="32"/>
      <c r="M167" s="32"/>
      <c r="N167" s="124"/>
      <c r="O167" s="64" t="str">
        <f t="shared" si="12"/>
        <v>ZR</v>
      </c>
      <c r="P167" s="66">
        <f t="shared" si="11"/>
        <v>12144</v>
      </c>
      <c r="Q167" s="66">
        <f t="shared" si="4"/>
        <v>12145</v>
      </c>
      <c r="R167" s="59">
        <v>2</v>
      </c>
      <c r="S167" s="124"/>
      <c r="T167" s="124"/>
      <c r="U167" s="114"/>
    </row>
    <row r="168" spans="2:21" ht="13.5" customHeight="1">
      <c r="B168" s="28"/>
      <c r="C168" s="131"/>
      <c r="D168" s="134"/>
      <c r="E168" s="41" t="s">
        <v>7</v>
      </c>
      <c r="F168" s="41">
        <f t="shared" ref="F168:F196" si="16">G167+1</f>
        <v>11502</v>
      </c>
      <c r="G168" s="41">
        <f t="shared" si="15"/>
        <v>11503</v>
      </c>
      <c r="H168" s="41">
        <v>2</v>
      </c>
      <c r="I168" s="136" t="s">
        <v>58</v>
      </c>
      <c r="J168" s="137"/>
      <c r="K168" s="139"/>
      <c r="L168" s="32"/>
      <c r="M168" s="32"/>
      <c r="N168" s="124"/>
      <c r="O168" s="64" t="str">
        <f t="shared" si="12"/>
        <v>ZR</v>
      </c>
      <c r="P168" s="66">
        <f t="shared" si="11"/>
        <v>12146</v>
      </c>
      <c r="Q168" s="66">
        <f t="shared" si="4"/>
        <v>12147</v>
      </c>
      <c r="R168" s="59">
        <v>2</v>
      </c>
      <c r="S168" s="124"/>
      <c r="T168" s="124"/>
      <c r="U168" s="114"/>
    </row>
    <row r="169" spans="2:21" ht="13.5" customHeight="1">
      <c r="B169" s="28"/>
      <c r="C169" s="132"/>
      <c r="D169" s="134"/>
      <c r="E169" s="41" t="s">
        <v>7</v>
      </c>
      <c r="F169" s="41">
        <f t="shared" si="16"/>
        <v>11504</v>
      </c>
      <c r="G169" s="41">
        <f t="shared" si="15"/>
        <v>11505</v>
      </c>
      <c r="H169" s="41">
        <v>2</v>
      </c>
      <c r="I169" s="136" t="s">
        <v>59</v>
      </c>
      <c r="J169" s="137"/>
      <c r="K169" s="139"/>
      <c r="L169" s="32"/>
      <c r="M169" s="32"/>
      <c r="N169" s="124"/>
      <c r="O169" s="64" t="str">
        <f t="shared" si="12"/>
        <v>ZR</v>
      </c>
      <c r="P169" s="66">
        <f t="shared" si="11"/>
        <v>12148</v>
      </c>
      <c r="Q169" s="66">
        <f t="shared" si="4"/>
        <v>12149</v>
      </c>
      <c r="R169" s="59">
        <v>2</v>
      </c>
      <c r="S169" s="124"/>
      <c r="T169" s="124"/>
      <c r="U169" s="114"/>
    </row>
    <row r="170" spans="2:21" ht="13.5" customHeight="1">
      <c r="B170" s="28"/>
      <c r="C170" s="130">
        <v>1</v>
      </c>
      <c r="D170" s="134"/>
      <c r="E170" s="50" t="s">
        <v>7</v>
      </c>
      <c r="F170" s="50">
        <f t="shared" si="16"/>
        <v>11506</v>
      </c>
      <c r="G170" s="50">
        <f t="shared" si="15"/>
        <v>11507</v>
      </c>
      <c r="H170" s="50">
        <v>2</v>
      </c>
      <c r="I170" s="141"/>
      <c r="J170" s="142"/>
      <c r="K170" s="139"/>
      <c r="L170" s="32"/>
      <c r="M170" s="32"/>
      <c r="N170" s="124"/>
      <c r="O170" s="64" t="str">
        <f t="shared" si="12"/>
        <v>ZR</v>
      </c>
      <c r="P170" s="66">
        <f t="shared" si="11"/>
        <v>12150</v>
      </c>
      <c r="Q170" s="66">
        <f t="shared" si="4"/>
        <v>12151</v>
      </c>
      <c r="R170" s="59">
        <v>2</v>
      </c>
      <c r="S170" s="124"/>
      <c r="T170" s="124"/>
      <c r="U170" s="114"/>
    </row>
    <row r="171" spans="2:21" ht="13.5" customHeight="1">
      <c r="B171" s="28"/>
      <c r="C171" s="131"/>
      <c r="D171" s="134"/>
      <c r="E171" s="50" t="s">
        <v>7</v>
      </c>
      <c r="F171" s="50">
        <f t="shared" si="16"/>
        <v>11508</v>
      </c>
      <c r="G171" s="50">
        <f t="shared" si="15"/>
        <v>11509</v>
      </c>
      <c r="H171" s="50">
        <v>2</v>
      </c>
      <c r="I171" s="141"/>
      <c r="J171" s="142"/>
      <c r="K171" s="139"/>
      <c r="L171" s="32"/>
      <c r="M171" s="32"/>
      <c r="N171" s="64" t="s">
        <v>23</v>
      </c>
      <c r="O171" s="64" t="str">
        <f t="shared" si="12"/>
        <v>ZR</v>
      </c>
      <c r="P171" s="66">
        <f t="shared" si="11"/>
        <v>12152</v>
      </c>
      <c r="Q171" s="66">
        <f t="shared" si="4"/>
        <v>12229</v>
      </c>
      <c r="R171" s="59">
        <v>78</v>
      </c>
      <c r="S171" s="124"/>
      <c r="T171" s="124"/>
      <c r="U171" s="71" t="s">
        <v>14</v>
      </c>
    </row>
    <row r="172" spans="2:21" ht="13.5" customHeight="1">
      <c r="B172" s="28"/>
      <c r="C172" s="132"/>
      <c r="D172" s="134"/>
      <c r="E172" s="50" t="s">
        <v>7</v>
      </c>
      <c r="F172" s="50">
        <f t="shared" si="16"/>
        <v>11510</v>
      </c>
      <c r="G172" s="50">
        <f t="shared" si="15"/>
        <v>11511</v>
      </c>
      <c r="H172" s="50">
        <v>2</v>
      </c>
      <c r="I172" s="141"/>
      <c r="J172" s="142"/>
      <c r="K172" s="139"/>
      <c r="L172" s="32"/>
      <c r="M172" s="32"/>
      <c r="N172" s="143" t="s">
        <v>486</v>
      </c>
      <c r="O172" s="91" t="str">
        <f t="shared" si="12"/>
        <v>ZR</v>
      </c>
      <c r="P172" s="92">
        <f t="shared" si="11"/>
        <v>12230</v>
      </c>
      <c r="Q172" s="92">
        <f t="shared" si="4"/>
        <v>12329</v>
      </c>
      <c r="R172" s="91">
        <v>100</v>
      </c>
      <c r="S172" s="96" t="s">
        <v>487</v>
      </c>
      <c r="T172" s="96"/>
      <c r="U172" s="144"/>
    </row>
    <row r="173" spans="2:21" ht="13.5" customHeight="1">
      <c r="B173" s="28"/>
      <c r="C173" s="130">
        <v>2</v>
      </c>
      <c r="D173" s="134"/>
      <c r="E173" s="41" t="s">
        <v>7</v>
      </c>
      <c r="F173" s="41">
        <f t="shared" si="16"/>
        <v>11512</v>
      </c>
      <c r="G173" s="41">
        <f t="shared" si="15"/>
        <v>11513</v>
      </c>
      <c r="H173" s="41">
        <v>2</v>
      </c>
      <c r="I173" s="136" t="s">
        <v>60</v>
      </c>
      <c r="J173" s="137"/>
      <c r="K173" s="139"/>
      <c r="L173" s="32"/>
      <c r="M173" s="32"/>
      <c r="N173" s="143"/>
      <c r="O173" s="91" t="str">
        <f t="shared" si="12"/>
        <v>ZR</v>
      </c>
      <c r="P173" s="92">
        <f t="shared" si="11"/>
        <v>12330</v>
      </c>
      <c r="Q173" s="92">
        <f t="shared" si="4"/>
        <v>12429</v>
      </c>
      <c r="R173" s="90">
        <v>100</v>
      </c>
      <c r="S173" s="96" t="s">
        <v>488</v>
      </c>
      <c r="T173" s="96"/>
      <c r="U173" s="144"/>
    </row>
    <row r="174" spans="2:21" ht="13.5" customHeight="1">
      <c r="B174" s="28"/>
      <c r="C174" s="131"/>
      <c r="D174" s="134"/>
      <c r="E174" s="41" t="s">
        <v>7</v>
      </c>
      <c r="F174" s="41">
        <f t="shared" si="16"/>
        <v>11514</v>
      </c>
      <c r="G174" s="41">
        <f t="shared" si="15"/>
        <v>11515</v>
      </c>
      <c r="H174" s="41">
        <v>2</v>
      </c>
      <c r="I174" s="136" t="s">
        <v>61</v>
      </c>
      <c r="J174" s="137"/>
      <c r="K174" s="139"/>
      <c r="L174" s="32"/>
      <c r="M174" s="32"/>
      <c r="N174" s="143"/>
      <c r="O174" s="91" t="str">
        <f t="shared" si="12"/>
        <v>ZR</v>
      </c>
      <c r="P174" s="92">
        <f t="shared" si="11"/>
        <v>12430</v>
      </c>
      <c r="Q174" s="92">
        <f t="shared" si="4"/>
        <v>12429</v>
      </c>
      <c r="R174" s="90">
        <v>0</v>
      </c>
      <c r="S174" s="105" t="s">
        <v>12</v>
      </c>
      <c r="T174" s="105"/>
      <c r="U174" s="144"/>
    </row>
    <row r="175" spans="2:21" ht="13.5" customHeight="1">
      <c r="B175" s="28"/>
      <c r="C175" s="132"/>
      <c r="D175" s="134"/>
      <c r="E175" s="41" t="s">
        <v>7</v>
      </c>
      <c r="F175" s="41">
        <f t="shared" si="16"/>
        <v>11516</v>
      </c>
      <c r="G175" s="41">
        <f t="shared" si="15"/>
        <v>11517</v>
      </c>
      <c r="H175" s="41">
        <v>2</v>
      </c>
      <c r="I175" s="136" t="s">
        <v>62</v>
      </c>
      <c r="J175" s="137"/>
      <c r="K175" s="139"/>
      <c r="L175" s="32"/>
      <c r="M175" s="32"/>
      <c r="N175" s="143"/>
      <c r="O175" s="91" t="str">
        <f t="shared" si="12"/>
        <v>ZR</v>
      </c>
      <c r="P175" s="92">
        <f t="shared" si="11"/>
        <v>12430</v>
      </c>
      <c r="Q175" s="92">
        <f t="shared" si="4"/>
        <v>12629</v>
      </c>
      <c r="R175" s="90">
        <v>200</v>
      </c>
      <c r="S175" s="105" t="s">
        <v>13</v>
      </c>
      <c r="T175" s="105"/>
      <c r="U175" s="144"/>
    </row>
    <row r="176" spans="2:21" ht="13.5" customHeight="1">
      <c r="B176" s="28"/>
      <c r="C176" s="130">
        <v>3</v>
      </c>
      <c r="D176" s="134"/>
      <c r="E176" s="41" t="s">
        <v>7</v>
      </c>
      <c r="F176" s="41">
        <f t="shared" si="16"/>
        <v>11518</v>
      </c>
      <c r="G176" s="41">
        <f t="shared" si="15"/>
        <v>11519</v>
      </c>
      <c r="H176" s="41">
        <v>2</v>
      </c>
      <c r="I176" s="136" t="s">
        <v>63</v>
      </c>
      <c r="J176" s="137"/>
      <c r="K176" s="139"/>
      <c r="L176" s="32"/>
      <c r="M176" s="32"/>
      <c r="N176" s="91" t="s">
        <v>23</v>
      </c>
      <c r="O176" s="91" t="str">
        <f t="shared" si="12"/>
        <v>ZR</v>
      </c>
      <c r="P176" s="92">
        <f t="shared" si="11"/>
        <v>12630</v>
      </c>
      <c r="Q176" s="92">
        <f t="shared" si="4"/>
        <v>12929</v>
      </c>
      <c r="R176" s="90">
        <v>300</v>
      </c>
      <c r="S176" s="105" t="s">
        <v>23</v>
      </c>
      <c r="T176" s="105"/>
      <c r="U176" s="144"/>
    </row>
    <row r="177" spans="2:21" ht="13.5" customHeight="1">
      <c r="B177" s="39"/>
      <c r="C177" s="131"/>
      <c r="D177" s="134"/>
      <c r="E177" s="41" t="s">
        <v>7</v>
      </c>
      <c r="F177" s="41">
        <f t="shared" si="16"/>
        <v>11520</v>
      </c>
      <c r="G177" s="41">
        <f t="shared" si="15"/>
        <v>11521</v>
      </c>
      <c r="H177" s="41">
        <v>2</v>
      </c>
      <c r="I177" s="136" t="s">
        <v>64</v>
      </c>
      <c r="J177" s="137"/>
      <c r="K177" s="139"/>
      <c r="L177" s="39"/>
      <c r="M177" s="39"/>
      <c r="N177" s="102" t="s">
        <v>15</v>
      </c>
      <c r="O177" s="57" t="str">
        <f t="shared" si="12"/>
        <v>ZR</v>
      </c>
      <c r="P177" s="12">
        <f t="shared" si="11"/>
        <v>12930</v>
      </c>
      <c r="Q177" s="12">
        <f t="shared" si="4"/>
        <v>12930</v>
      </c>
      <c r="R177" s="56">
        <v>1</v>
      </c>
      <c r="S177" s="145" t="s">
        <v>10</v>
      </c>
      <c r="T177" s="145"/>
      <c r="U177" s="144"/>
    </row>
    <row r="178" spans="2:21" ht="13.5" customHeight="1">
      <c r="B178" s="39"/>
      <c r="C178" s="131"/>
      <c r="D178" s="134"/>
      <c r="E178" s="41" t="s">
        <v>7</v>
      </c>
      <c r="F178" s="41">
        <f t="shared" si="16"/>
        <v>11522</v>
      </c>
      <c r="G178" s="41">
        <f t="shared" si="15"/>
        <v>11523</v>
      </c>
      <c r="H178" s="41">
        <v>2</v>
      </c>
      <c r="I178" s="136" t="s">
        <v>65</v>
      </c>
      <c r="J178" s="137"/>
      <c r="K178" s="139"/>
      <c r="L178" s="31"/>
      <c r="M178" s="31"/>
      <c r="N178" s="102"/>
      <c r="O178" s="57" t="str">
        <f t="shared" si="12"/>
        <v>ZR</v>
      </c>
      <c r="P178" s="12">
        <f t="shared" si="11"/>
        <v>12931</v>
      </c>
      <c r="Q178" s="12">
        <f t="shared" si="4"/>
        <v>13130</v>
      </c>
      <c r="R178" s="56">
        <v>200</v>
      </c>
      <c r="S178" s="145" t="s">
        <v>11</v>
      </c>
      <c r="T178" s="145"/>
      <c r="U178" s="144"/>
    </row>
    <row r="179" spans="2:21" ht="13.5" customHeight="1">
      <c r="B179" s="39"/>
      <c r="C179" s="132"/>
      <c r="D179" s="134"/>
      <c r="E179" s="41" t="s">
        <v>7</v>
      </c>
      <c r="F179" s="41">
        <f t="shared" si="16"/>
        <v>11524</v>
      </c>
      <c r="G179" s="41">
        <f t="shared" si="15"/>
        <v>11525</v>
      </c>
      <c r="H179" s="41">
        <v>2</v>
      </c>
      <c r="I179" s="136" t="s">
        <v>117</v>
      </c>
      <c r="J179" s="137"/>
      <c r="K179" s="139"/>
      <c r="L179" s="31"/>
      <c r="M179" s="31"/>
      <c r="N179" s="102"/>
      <c r="O179" s="57" t="str">
        <f t="shared" si="12"/>
        <v>ZR</v>
      </c>
      <c r="P179" s="12">
        <f t="shared" si="11"/>
        <v>13131</v>
      </c>
      <c r="Q179" s="12">
        <f t="shared" si="4"/>
        <v>13330</v>
      </c>
      <c r="R179" s="56">
        <v>200</v>
      </c>
      <c r="S179" s="145" t="s">
        <v>12</v>
      </c>
      <c r="T179" s="145"/>
      <c r="U179" s="144"/>
    </row>
    <row r="180" spans="2:21" ht="13.5" customHeight="1">
      <c r="B180" s="39"/>
      <c r="C180" s="130">
        <v>4</v>
      </c>
      <c r="D180" s="134"/>
      <c r="E180" s="41" t="s">
        <v>7</v>
      </c>
      <c r="F180" s="41">
        <f t="shared" si="16"/>
        <v>11526</v>
      </c>
      <c r="G180" s="41">
        <f t="shared" si="15"/>
        <v>11527</v>
      </c>
      <c r="H180" s="41">
        <v>2</v>
      </c>
      <c r="I180" s="136" t="s">
        <v>118</v>
      </c>
      <c r="J180" s="137"/>
      <c r="K180" s="139"/>
      <c r="L180" s="31"/>
      <c r="M180" s="31"/>
      <c r="N180" s="102"/>
      <c r="O180" s="57" t="str">
        <f t="shared" si="12"/>
        <v>ZR</v>
      </c>
      <c r="P180" s="12">
        <f t="shared" si="11"/>
        <v>13331</v>
      </c>
      <c r="Q180" s="12">
        <f t="shared" si="4"/>
        <v>13530</v>
      </c>
      <c r="R180" s="56">
        <v>200</v>
      </c>
      <c r="S180" s="145" t="s">
        <v>13</v>
      </c>
      <c r="T180" s="145"/>
      <c r="U180" s="144"/>
    </row>
    <row r="181" spans="2:21" ht="13.5" customHeight="1">
      <c r="B181" s="39"/>
      <c r="C181" s="131"/>
      <c r="D181" s="134"/>
      <c r="E181" s="41" t="s">
        <v>7</v>
      </c>
      <c r="F181" s="41">
        <f t="shared" si="16"/>
        <v>11528</v>
      </c>
      <c r="G181" s="41">
        <f t="shared" si="15"/>
        <v>11529</v>
      </c>
      <c r="H181" s="41">
        <v>2</v>
      </c>
      <c r="I181" s="136" t="s">
        <v>119</v>
      </c>
      <c r="J181" s="137"/>
      <c r="K181" s="139"/>
      <c r="L181" s="31"/>
      <c r="M181" s="31"/>
      <c r="N181" s="57" t="s">
        <v>23</v>
      </c>
      <c r="O181" s="57" t="str">
        <f t="shared" si="12"/>
        <v>ZR</v>
      </c>
      <c r="P181" s="12">
        <f t="shared" si="11"/>
        <v>13531</v>
      </c>
      <c r="Q181" s="12">
        <f t="shared" si="4"/>
        <v>13629</v>
      </c>
      <c r="R181" s="56">
        <v>99</v>
      </c>
      <c r="S181" s="145" t="s">
        <v>23</v>
      </c>
      <c r="T181" s="145"/>
      <c r="U181" s="144"/>
    </row>
    <row r="182" spans="2:21" ht="13.5" customHeight="1">
      <c r="B182" s="39"/>
      <c r="C182" s="132"/>
      <c r="D182" s="134"/>
      <c r="E182" s="41" t="s">
        <v>7</v>
      </c>
      <c r="F182" s="41">
        <f t="shared" si="16"/>
        <v>11530</v>
      </c>
      <c r="G182" s="41">
        <f t="shared" si="15"/>
        <v>11531</v>
      </c>
      <c r="H182" s="41">
        <v>2</v>
      </c>
      <c r="I182" s="136" t="s">
        <v>66</v>
      </c>
      <c r="J182" s="137"/>
      <c r="K182" s="139"/>
      <c r="L182" s="31"/>
      <c r="M182" s="31"/>
      <c r="N182" s="102" t="s">
        <v>34</v>
      </c>
      <c r="O182" s="57" t="str">
        <f t="shared" si="12"/>
        <v>ZR</v>
      </c>
      <c r="P182" s="12">
        <f t="shared" si="11"/>
        <v>13630</v>
      </c>
      <c r="Q182" s="12">
        <f t="shared" si="4"/>
        <v>13630</v>
      </c>
      <c r="R182" s="56">
        <v>1</v>
      </c>
      <c r="S182" s="145" t="s">
        <v>10</v>
      </c>
      <c r="T182" s="145"/>
      <c r="U182" s="144"/>
    </row>
    <row r="183" spans="2:21" ht="13.5" customHeight="1">
      <c r="B183" s="39"/>
      <c r="C183" s="130">
        <v>5</v>
      </c>
      <c r="D183" s="134"/>
      <c r="E183" s="41" t="s">
        <v>7</v>
      </c>
      <c r="F183" s="41">
        <f t="shared" si="16"/>
        <v>11532</v>
      </c>
      <c r="G183" s="41">
        <f t="shared" si="15"/>
        <v>11533</v>
      </c>
      <c r="H183" s="41">
        <v>2</v>
      </c>
      <c r="I183" s="136" t="s">
        <v>67</v>
      </c>
      <c r="J183" s="137"/>
      <c r="K183" s="139"/>
      <c r="L183" s="31"/>
      <c r="M183" s="31"/>
      <c r="N183" s="102"/>
      <c r="O183" s="57" t="str">
        <f t="shared" si="12"/>
        <v>ZR</v>
      </c>
      <c r="P183" s="12">
        <f t="shared" si="11"/>
        <v>13631</v>
      </c>
      <c r="Q183" s="12">
        <f t="shared" si="4"/>
        <v>13830</v>
      </c>
      <c r="R183" s="56">
        <v>200</v>
      </c>
      <c r="S183" s="145" t="s">
        <v>11</v>
      </c>
      <c r="T183" s="145"/>
      <c r="U183" s="144"/>
    </row>
    <row r="184" spans="2:21" ht="13.5" customHeight="1">
      <c r="B184" s="39"/>
      <c r="C184" s="131"/>
      <c r="D184" s="134"/>
      <c r="E184" s="41" t="s">
        <v>7</v>
      </c>
      <c r="F184" s="41">
        <f t="shared" si="16"/>
        <v>11534</v>
      </c>
      <c r="G184" s="41">
        <f t="shared" si="15"/>
        <v>11535</v>
      </c>
      <c r="H184" s="41">
        <v>2</v>
      </c>
      <c r="I184" s="136" t="s">
        <v>68</v>
      </c>
      <c r="J184" s="137"/>
      <c r="K184" s="139"/>
      <c r="L184" s="31"/>
      <c r="M184" s="31"/>
      <c r="N184" s="102"/>
      <c r="O184" s="57" t="str">
        <f t="shared" si="12"/>
        <v>ZR</v>
      </c>
      <c r="P184" s="12">
        <f t="shared" si="11"/>
        <v>13831</v>
      </c>
      <c r="Q184" s="12">
        <f t="shared" si="4"/>
        <v>14030</v>
      </c>
      <c r="R184" s="56">
        <v>200</v>
      </c>
      <c r="S184" s="145" t="s">
        <v>12</v>
      </c>
      <c r="T184" s="145"/>
      <c r="U184" s="144"/>
    </row>
    <row r="185" spans="2:21" ht="13.5" customHeight="1">
      <c r="B185" s="39"/>
      <c r="C185" s="131"/>
      <c r="D185" s="134"/>
      <c r="E185" s="41" t="s">
        <v>7</v>
      </c>
      <c r="F185" s="41">
        <f t="shared" si="16"/>
        <v>11536</v>
      </c>
      <c r="G185" s="41">
        <f t="shared" si="15"/>
        <v>11537</v>
      </c>
      <c r="H185" s="41">
        <v>2</v>
      </c>
      <c r="I185" s="136" t="s">
        <v>120</v>
      </c>
      <c r="J185" s="137"/>
      <c r="K185" s="139"/>
      <c r="L185" s="31"/>
      <c r="M185" s="31"/>
      <c r="N185" s="102"/>
      <c r="O185" s="57" t="str">
        <f t="shared" si="12"/>
        <v>ZR</v>
      </c>
      <c r="P185" s="12">
        <f t="shared" si="11"/>
        <v>14031</v>
      </c>
      <c r="Q185" s="12">
        <f t="shared" si="4"/>
        <v>14230</v>
      </c>
      <c r="R185" s="56">
        <v>200</v>
      </c>
      <c r="S185" s="145" t="s">
        <v>13</v>
      </c>
      <c r="T185" s="145"/>
      <c r="U185" s="144"/>
    </row>
    <row r="186" spans="2:21" ht="13.5" customHeight="1">
      <c r="B186" s="39"/>
      <c r="C186" s="132"/>
      <c r="D186" s="134"/>
      <c r="E186" s="41" t="s">
        <v>7</v>
      </c>
      <c r="F186" s="41">
        <f t="shared" si="16"/>
        <v>11538</v>
      </c>
      <c r="G186" s="41">
        <f t="shared" si="15"/>
        <v>11539</v>
      </c>
      <c r="H186" s="41">
        <v>2</v>
      </c>
      <c r="I186" s="136" t="s">
        <v>121</v>
      </c>
      <c r="J186" s="137"/>
      <c r="K186" s="139"/>
      <c r="L186" s="31"/>
      <c r="M186" s="31"/>
      <c r="N186" s="146" t="s">
        <v>115</v>
      </c>
      <c r="O186" s="64" t="str">
        <f t="shared" si="12"/>
        <v>ZR</v>
      </c>
      <c r="P186" s="66">
        <f t="shared" si="11"/>
        <v>14231</v>
      </c>
      <c r="Q186" s="66">
        <f t="shared" si="4"/>
        <v>14232</v>
      </c>
      <c r="R186" s="59">
        <v>2</v>
      </c>
      <c r="S186" s="124"/>
      <c r="T186" s="124"/>
      <c r="U186" s="42"/>
    </row>
    <row r="187" spans="2:21" ht="13.5" customHeight="1">
      <c r="B187" s="39"/>
      <c r="C187" s="130">
        <v>6</v>
      </c>
      <c r="D187" s="134"/>
      <c r="E187" s="41" t="s">
        <v>7</v>
      </c>
      <c r="F187" s="41">
        <f t="shared" si="16"/>
        <v>11540</v>
      </c>
      <c r="G187" s="41">
        <f t="shared" si="15"/>
        <v>11541</v>
      </c>
      <c r="H187" s="41">
        <v>2</v>
      </c>
      <c r="I187" s="136" t="s">
        <v>122</v>
      </c>
      <c r="J187" s="137"/>
      <c r="K187" s="139"/>
      <c r="L187" s="31"/>
      <c r="M187" s="31"/>
      <c r="N187" s="146"/>
      <c r="O187" s="64" t="str">
        <f t="shared" si="12"/>
        <v>ZR</v>
      </c>
      <c r="P187" s="66">
        <f t="shared" si="11"/>
        <v>14233</v>
      </c>
      <c r="Q187" s="66">
        <f t="shared" si="4"/>
        <v>14234</v>
      </c>
      <c r="R187" s="59">
        <v>2</v>
      </c>
      <c r="S187" s="124"/>
      <c r="T187" s="124"/>
      <c r="U187" s="42"/>
    </row>
    <row r="188" spans="2:21" ht="13.5" customHeight="1">
      <c r="B188" s="39"/>
      <c r="C188" s="131"/>
      <c r="D188" s="134"/>
      <c r="E188" s="41" t="s">
        <v>7</v>
      </c>
      <c r="F188" s="41">
        <f t="shared" si="16"/>
        <v>11542</v>
      </c>
      <c r="G188" s="41">
        <f t="shared" si="15"/>
        <v>11543</v>
      </c>
      <c r="H188" s="41">
        <v>2</v>
      </c>
      <c r="I188" s="136" t="s">
        <v>69</v>
      </c>
      <c r="J188" s="137"/>
      <c r="K188" s="139"/>
      <c r="L188" s="31"/>
      <c r="M188" s="31"/>
      <c r="N188" s="146"/>
      <c r="O188" s="64" t="str">
        <f t="shared" si="12"/>
        <v>ZR</v>
      </c>
      <c r="P188" s="66">
        <f t="shared" si="11"/>
        <v>14235</v>
      </c>
      <c r="Q188" s="66">
        <f t="shared" si="4"/>
        <v>14236</v>
      </c>
      <c r="R188" s="59">
        <v>2</v>
      </c>
      <c r="S188" s="124"/>
      <c r="T188" s="124"/>
      <c r="U188" s="42"/>
    </row>
    <row r="189" spans="2:21" ht="13.5" customHeight="1">
      <c r="B189" s="39"/>
      <c r="C189" s="132"/>
      <c r="D189" s="134"/>
      <c r="E189" s="41" t="s">
        <v>7</v>
      </c>
      <c r="F189" s="41">
        <f t="shared" si="16"/>
        <v>11544</v>
      </c>
      <c r="G189" s="41">
        <f t="shared" si="15"/>
        <v>11545</v>
      </c>
      <c r="H189" s="41">
        <v>2</v>
      </c>
      <c r="I189" s="136" t="s">
        <v>70</v>
      </c>
      <c r="J189" s="137"/>
      <c r="K189" s="139"/>
      <c r="L189" s="31"/>
      <c r="M189" s="31"/>
      <c r="N189" s="146"/>
      <c r="O189" s="64" t="str">
        <f t="shared" si="12"/>
        <v>ZR</v>
      </c>
      <c r="P189" s="66">
        <f t="shared" si="11"/>
        <v>14237</v>
      </c>
      <c r="Q189" s="66">
        <f t="shared" si="4"/>
        <v>14238</v>
      </c>
      <c r="R189" s="59">
        <v>2</v>
      </c>
      <c r="S189" s="124"/>
      <c r="T189" s="124"/>
      <c r="U189" s="42"/>
    </row>
    <row r="190" spans="2:21" ht="13.5" customHeight="1">
      <c r="B190" s="39"/>
      <c r="C190" s="130">
        <v>7</v>
      </c>
      <c r="D190" s="134"/>
      <c r="E190" s="41" t="s">
        <v>7</v>
      </c>
      <c r="F190" s="41">
        <f t="shared" si="16"/>
        <v>11546</v>
      </c>
      <c r="G190" s="41">
        <f t="shared" si="15"/>
        <v>11547</v>
      </c>
      <c r="H190" s="41">
        <v>2</v>
      </c>
      <c r="I190" s="136" t="s">
        <v>71</v>
      </c>
      <c r="J190" s="137"/>
      <c r="K190" s="139"/>
      <c r="L190" s="31"/>
      <c r="M190" s="31"/>
      <c r="N190" s="146"/>
      <c r="O190" s="64" t="str">
        <f t="shared" si="12"/>
        <v>ZR</v>
      </c>
      <c r="P190" s="66">
        <f t="shared" si="11"/>
        <v>14239</v>
      </c>
      <c r="Q190" s="66">
        <f t="shared" si="4"/>
        <v>14240</v>
      </c>
      <c r="R190" s="59">
        <v>2</v>
      </c>
      <c r="S190" s="124"/>
      <c r="T190" s="124"/>
      <c r="U190" s="42"/>
    </row>
    <row r="191" spans="2:21" ht="13.5" customHeight="1">
      <c r="B191" s="39"/>
      <c r="C191" s="131"/>
      <c r="D191" s="134"/>
      <c r="E191" s="41" t="s">
        <v>7</v>
      </c>
      <c r="F191" s="41">
        <f t="shared" si="16"/>
        <v>11548</v>
      </c>
      <c r="G191" s="41">
        <f t="shared" si="15"/>
        <v>11549</v>
      </c>
      <c r="H191" s="41">
        <v>2</v>
      </c>
      <c r="I191" s="136" t="s">
        <v>123</v>
      </c>
      <c r="J191" s="137"/>
      <c r="K191" s="139"/>
      <c r="L191" s="31"/>
      <c r="M191" s="31"/>
      <c r="N191" s="146"/>
      <c r="O191" s="64" t="str">
        <f t="shared" si="12"/>
        <v>ZR</v>
      </c>
      <c r="P191" s="66">
        <f t="shared" si="11"/>
        <v>14241</v>
      </c>
      <c r="Q191" s="66">
        <f t="shared" si="4"/>
        <v>14242</v>
      </c>
      <c r="R191" s="59">
        <v>2</v>
      </c>
      <c r="S191" s="124"/>
      <c r="T191" s="124"/>
      <c r="U191" s="42"/>
    </row>
    <row r="192" spans="2:21" ht="13.5" customHeight="1">
      <c r="B192" s="39"/>
      <c r="C192" s="131"/>
      <c r="D192" s="134"/>
      <c r="E192" s="41" t="s">
        <v>7</v>
      </c>
      <c r="F192" s="41">
        <f t="shared" si="16"/>
        <v>11550</v>
      </c>
      <c r="G192" s="41">
        <f t="shared" si="15"/>
        <v>11551</v>
      </c>
      <c r="H192" s="41">
        <v>2</v>
      </c>
      <c r="I192" s="136" t="s">
        <v>124</v>
      </c>
      <c r="J192" s="137"/>
      <c r="K192" s="139"/>
      <c r="L192" s="31"/>
      <c r="M192" s="31"/>
      <c r="N192" s="146"/>
      <c r="O192" s="64" t="str">
        <f t="shared" si="12"/>
        <v>ZR</v>
      </c>
      <c r="P192" s="66">
        <f t="shared" si="11"/>
        <v>14243</v>
      </c>
      <c r="Q192" s="66">
        <f t="shared" si="4"/>
        <v>14299</v>
      </c>
      <c r="R192" s="59">
        <v>57</v>
      </c>
      <c r="S192" s="105" t="s">
        <v>23</v>
      </c>
      <c r="T192" s="105"/>
      <c r="U192" s="42"/>
    </row>
    <row r="193" spans="2:21" ht="13.5" customHeight="1">
      <c r="B193" s="39"/>
      <c r="C193" s="132"/>
      <c r="D193" s="134"/>
      <c r="E193" s="41" t="s">
        <v>7</v>
      </c>
      <c r="F193" s="41">
        <f t="shared" si="16"/>
        <v>11552</v>
      </c>
      <c r="G193" s="41">
        <f t="shared" si="15"/>
        <v>11553</v>
      </c>
      <c r="H193" s="41">
        <v>2</v>
      </c>
      <c r="I193" s="136" t="s">
        <v>125</v>
      </c>
      <c r="J193" s="137"/>
      <c r="K193" s="139"/>
      <c r="L193" s="31"/>
      <c r="M193" s="31"/>
      <c r="N193" s="146" t="s">
        <v>116</v>
      </c>
      <c r="O193" s="64" t="str">
        <f t="shared" si="12"/>
        <v>ZR</v>
      </c>
      <c r="P193" s="66">
        <f t="shared" si="11"/>
        <v>14300</v>
      </c>
      <c r="Q193" s="66">
        <f t="shared" si="4"/>
        <v>14301</v>
      </c>
      <c r="R193" s="59">
        <v>2</v>
      </c>
      <c r="S193" s="105" t="s">
        <v>490</v>
      </c>
      <c r="T193" s="105"/>
      <c r="U193" s="42"/>
    </row>
    <row r="194" spans="2:21" ht="13.5" customHeight="1">
      <c r="B194" s="39"/>
      <c r="C194" s="130">
        <v>8</v>
      </c>
      <c r="D194" s="134"/>
      <c r="E194" s="41" t="s">
        <v>7</v>
      </c>
      <c r="F194" s="41">
        <f t="shared" si="16"/>
        <v>11554</v>
      </c>
      <c r="G194" s="41">
        <f t="shared" si="15"/>
        <v>11555</v>
      </c>
      <c r="H194" s="41">
        <v>2</v>
      </c>
      <c r="I194" s="136" t="s">
        <v>72</v>
      </c>
      <c r="J194" s="137"/>
      <c r="K194" s="139"/>
      <c r="L194" s="31"/>
      <c r="M194" s="31"/>
      <c r="N194" s="146"/>
      <c r="O194" s="64" t="str">
        <f t="shared" si="12"/>
        <v>ZR</v>
      </c>
      <c r="P194" s="66">
        <f t="shared" si="11"/>
        <v>14302</v>
      </c>
      <c r="Q194" s="66">
        <f t="shared" si="4"/>
        <v>14303</v>
      </c>
      <c r="R194" s="59">
        <v>2</v>
      </c>
      <c r="S194" s="105" t="s">
        <v>491</v>
      </c>
      <c r="T194" s="105"/>
      <c r="U194" s="42"/>
    </row>
    <row r="195" spans="2:21" ht="13.5" customHeight="1">
      <c r="B195" s="39"/>
      <c r="C195" s="131"/>
      <c r="D195" s="134"/>
      <c r="E195" s="41" t="s">
        <v>7</v>
      </c>
      <c r="F195" s="41">
        <f t="shared" si="16"/>
        <v>11556</v>
      </c>
      <c r="G195" s="41">
        <f t="shared" si="15"/>
        <v>11557</v>
      </c>
      <c r="H195" s="41">
        <v>2</v>
      </c>
      <c r="I195" s="136" t="s">
        <v>73</v>
      </c>
      <c r="J195" s="137"/>
      <c r="K195" s="139"/>
      <c r="L195" s="31"/>
      <c r="M195" s="31"/>
      <c r="N195" s="146"/>
      <c r="O195" s="64" t="str">
        <f t="shared" si="12"/>
        <v>ZR</v>
      </c>
      <c r="P195" s="66">
        <f t="shared" si="11"/>
        <v>14304</v>
      </c>
      <c r="Q195" s="66">
        <f t="shared" si="4"/>
        <v>14305</v>
      </c>
      <c r="R195" s="59">
        <v>2</v>
      </c>
      <c r="S195" s="105" t="s">
        <v>492</v>
      </c>
      <c r="T195" s="105"/>
      <c r="U195" s="42"/>
    </row>
    <row r="196" spans="2:21" ht="13.5" customHeight="1">
      <c r="B196" s="39"/>
      <c r="C196" s="132"/>
      <c r="D196" s="135"/>
      <c r="E196" s="41" t="s">
        <v>7</v>
      </c>
      <c r="F196" s="41">
        <f t="shared" si="16"/>
        <v>11558</v>
      </c>
      <c r="G196" s="41">
        <f t="shared" si="15"/>
        <v>11559</v>
      </c>
      <c r="H196" s="41">
        <v>2</v>
      </c>
      <c r="I196" s="136" t="s">
        <v>74</v>
      </c>
      <c r="J196" s="137"/>
      <c r="K196" s="140"/>
      <c r="L196" s="31"/>
      <c r="M196" s="31"/>
      <c r="N196" s="146"/>
      <c r="O196" s="64" t="str">
        <f t="shared" si="12"/>
        <v>ZR</v>
      </c>
      <c r="P196" s="66">
        <f t="shared" si="11"/>
        <v>14306</v>
      </c>
      <c r="Q196" s="66">
        <f t="shared" si="4"/>
        <v>14307</v>
      </c>
      <c r="R196" s="59">
        <v>2</v>
      </c>
      <c r="S196" s="105" t="s">
        <v>493</v>
      </c>
      <c r="T196" s="105"/>
      <c r="U196" s="42"/>
    </row>
    <row r="197" spans="2:21" ht="13.5" customHeight="1">
      <c r="B197" s="39"/>
      <c r="C197" s="39"/>
      <c r="L197" s="31"/>
      <c r="M197" s="31"/>
      <c r="N197" s="146"/>
      <c r="O197" s="64" t="str">
        <f t="shared" si="12"/>
        <v>ZR</v>
      </c>
      <c r="P197" s="66">
        <f t="shared" si="11"/>
        <v>14308</v>
      </c>
      <c r="Q197" s="66">
        <f t="shared" si="4"/>
        <v>14309</v>
      </c>
      <c r="R197" s="59">
        <v>2</v>
      </c>
      <c r="S197" s="105"/>
      <c r="T197" s="105"/>
      <c r="U197" s="42"/>
    </row>
    <row r="198" spans="2:21" ht="13.5" customHeight="1">
      <c r="B198" s="39"/>
      <c r="C198" s="39"/>
      <c r="L198" s="31"/>
      <c r="M198" s="31"/>
      <c r="N198" s="146"/>
      <c r="O198" s="64" t="str">
        <f t="shared" si="12"/>
        <v>ZR</v>
      </c>
      <c r="P198" s="66">
        <f t="shared" si="11"/>
        <v>14310</v>
      </c>
      <c r="Q198" s="66">
        <f t="shared" si="4"/>
        <v>14311</v>
      </c>
      <c r="R198" s="59">
        <v>2</v>
      </c>
      <c r="S198" s="105" t="s">
        <v>494</v>
      </c>
      <c r="T198" s="105"/>
      <c r="U198" s="42"/>
    </row>
    <row r="199" spans="2:21" ht="13.5" customHeight="1">
      <c r="B199" s="39"/>
      <c r="C199" s="39"/>
      <c r="L199" s="31"/>
      <c r="M199" s="31"/>
      <c r="N199" s="146"/>
      <c r="O199" s="64" t="str">
        <f t="shared" si="12"/>
        <v>ZR</v>
      </c>
      <c r="P199" s="66">
        <f t="shared" si="11"/>
        <v>14312</v>
      </c>
      <c r="Q199" s="66">
        <f t="shared" si="4"/>
        <v>14313</v>
      </c>
      <c r="R199" s="59">
        <v>2</v>
      </c>
      <c r="S199" s="105" t="s">
        <v>495</v>
      </c>
      <c r="T199" s="105"/>
      <c r="U199" s="42"/>
    </row>
    <row r="200" spans="2:21" ht="13.5" customHeight="1">
      <c r="B200" s="39"/>
      <c r="C200" s="39"/>
      <c r="L200" s="31"/>
      <c r="M200" s="31"/>
      <c r="N200" s="146"/>
      <c r="O200" s="64" t="str">
        <f t="shared" si="12"/>
        <v>ZR</v>
      </c>
      <c r="P200" s="66">
        <f t="shared" si="11"/>
        <v>14314</v>
      </c>
      <c r="Q200" s="66">
        <f t="shared" si="4"/>
        <v>14315</v>
      </c>
      <c r="R200" s="59">
        <v>2</v>
      </c>
      <c r="S200" s="105" t="s">
        <v>496</v>
      </c>
      <c r="T200" s="105"/>
      <c r="U200" s="42"/>
    </row>
    <row r="201" spans="2:21" ht="13.5" customHeight="1">
      <c r="B201" s="39"/>
      <c r="C201" s="39"/>
      <c r="L201" s="31"/>
      <c r="M201" s="31"/>
      <c r="N201" s="146"/>
      <c r="O201" s="64" t="str">
        <f t="shared" si="12"/>
        <v>ZR</v>
      </c>
      <c r="P201" s="66">
        <f t="shared" si="11"/>
        <v>14316</v>
      </c>
      <c r="Q201" s="66">
        <f t="shared" si="4"/>
        <v>14317</v>
      </c>
      <c r="R201" s="59">
        <v>2</v>
      </c>
      <c r="S201" s="105" t="s">
        <v>497</v>
      </c>
      <c r="T201" s="105"/>
      <c r="U201" s="42"/>
    </row>
    <row r="202" spans="2:21" ht="13.5" customHeight="1">
      <c r="B202" s="39"/>
      <c r="C202" s="39"/>
      <c r="L202" s="31"/>
      <c r="M202" s="31"/>
      <c r="N202" s="146"/>
      <c r="O202" s="64" t="str">
        <f t="shared" si="12"/>
        <v>ZR</v>
      </c>
      <c r="P202" s="66">
        <f t="shared" si="11"/>
        <v>14318</v>
      </c>
      <c r="Q202" s="66">
        <f t="shared" si="4"/>
        <v>14319</v>
      </c>
      <c r="R202" s="59">
        <v>2</v>
      </c>
      <c r="S202" s="105"/>
      <c r="T202" s="105"/>
      <c r="U202" s="42"/>
    </row>
    <row r="203" spans="2:21" ht="13.5" customHeight="1">
      <c r="B203" s="39"/>
      <c r="C203" s="39"/>
      <c r="L203" s="31"/>
      <c r="M203" s="31"/>
      <c r="N203" s="146"/>
      <c r="O203" s="64" t="str">
        <f t="shared" si="12"/>
        <v>ZR</v>
      </c>
      <c r="P203" s="66">
        <f t="shared" si="11"/>
        <v>14320</v>
      </c>
      <c r="Q203" s="66">
        <f t="shared" si="4"/>
        <v>14321</v>
      </c>
      <c r="R203" s="59">
        <v>2</v>
      </c>
      <c r="S203" s="105"/>
      <c r="T203" s="105"/>
      <c r="U203" s="42"/>
    </row>
    <row r="204" spans="2:21" ht="13.5" customHeight="1">
      <c r="B204" s="39"/>
      <c r="C204" s="39"/>
      <c r="L204" s="31"/>
      <c r="M204" s="31"/>
      <c r="N204" s="146"/>
      <c r="O204" s="64" t="str">
        <f t="shared" si="12"/>
        <v>ZR</v>
      </c>
      <c r="P204" s="66">
        <f t="shared" si="11"/>
        <v>14322</v>
      </c>
      <c r="Q204" s="66">
        <f t="shared" si="4"/>
        <v>14323</v>
      </c>
      <c r="R204" s="59">
        <v>2</v>
      </c>
      <c r="S204" s="105"/>
      <c r="T204" s="105"/>
      <c r="U204" s="42"/>
    </row>
    <row r="205" spans="2:21" ht="13.5" customHeight="1">
      <c r="B205" s="39"/>
      <c r="C205" s="39"/>
      <c r="L205" s="31"/>
      <c r="M205" s="31"/>
      <c r="N205" s="146"/>
      <c r="O205" s="64" t="str">
        <f t="shared" si="12"/>
        <v>ZR</v>
      </c>
      <c r="P205" s="66">
        <f t="shared" si="11"/>
        <v>14324</v>
      </c>
      <c r="Q205" s="66">
        <f t="shared" si="4"/>
        <v>14325</v>
      </c>
      <c r="R205" s="59">
        <v>2</v>
      </c>
      <c r="S205" s="105"/>
      <c r="T205" s="105"/>
      <c r="U205" s="42"/>
    </row>
    <row r="206" spans="2:21" ht="13.5" customHeight="1">
      <c r="B206" s="39"/>
      <c r="C206" s="39"/>
      <c r="L206" s="31"/>
      <c r="M206" s="31"/>
      <c r="N206" s="146"/>
      <c r="O206" s="64" t="str">
        <f t="shared" si="12"/>
        <v>ZR</v>
      </c>
      <c r="P206" s="66">
        <f t="shared" si="11"/>
        <v>14326</v>
      </c>
      <c r="Q206" s="66">
        <f t="shared" si="4"/>
        <v>14327</v>
      </c>
      <c r="R206" s="59">
        <v>2</v>
      </c>
      <c r="S206" s="105"/>
      <c r="T206" s="105"/>
      <c r="U206" s="42"/>
    </row>
    <row r="207" spans="2:21" ht="13.5" customHeight="1">
      <c r="B207" s="39"/>
      <c r="C207" s="39"/>
      <c r="L207" s="31"/>
      <c r="M207" s="31"/>
      <c r="N207" s="146"/>
      <c r="O207" s="64" t="str">
        <f t="shared" si="12"/>
        <v>ZR</v>
      </c>
      <c r="P207" s="66">
        <f t="shared" si="11"/>
        <v>14328</v>
      </c>
      <c r="Q207" s="66">
        <f t="shared" si="4"/>
        <v>14329</v>
      </c>
      <c r="R207" s="59">
        <v>2</v>
      </c>
      <c r="S207" s="105"/>
      <c r="T207" s="105"/>
      <c r="U207" s="42"/>
    </row>
    <row r="208" spans="2:21" ht="13.5" customHeight="1">
      <c r="B208" s="39"/>
      <c r="C208" s="39"/>
      <c r="L208" s="31"/>
      <c r="M208" s="31"/>
      <c r="N208" s="146"/>
      <c r="O208" s="64" t="str">
        <f t="shared" si="12"/>
        <v>ZR</v>
      </c>
      <c r="P208" s="66">
        <f t="shared" si="11"/>
        <v>14330</v>
      </c>
      <c r="Q208" s="66">
        <f t="shared" si="4"/>
        <v>14333</v>
      </c>
      <c r="R208" s="59">
        <v>4</v>
      </c>
      <c r="S208" s="105" t="s">
        <v>498</v>
      </c>
      <c r="T208" s="105"/>
      <c r="U208" s="42"/>
    </row>
    <row r="209" spans="2:21" ht="13.5" customHeight="1">
      <c r="B209" s="39"/>
      <c r="C209" s="39"/>
      <c r="L209" s="31"/>
      <c r="M209" s="31"/>
      <c r="N209" s="146"/>
      <c r="O209" s="64" t="str">
        <f t="shared" si="12"/>
        <v>ZR</v>
      </c>
      <c r="P209" s="66">
        <f t="shared" si="11"/>
        <v>14334</v>
      </c>
      <c r="Q209" s="66">
        <f t="shared" si="4"/>
        <v>14337</v>
      </c>
      <c r="R209" s="59">
        <v>4</v>
      </c>
      <c r="S209" s="105" t="s">
        <v>499</v>
      </c>
      <c r="T209" s="105"/>
      <c r="U209" s="43"/>
    </row>
    <row r="210" spans="2:21" ht="13.5" customHeight="1">
      <c r="B210" s="39"/>
      <c r="C210" s="39"/>
      <c r="L210" s="31"/>
      <c r="M210" s="31"/>
      <c r="N210" s="146"/>
      <c r="O210" s="64" t="str">
        <f t="shared" si="12"/>
        <v>ZR</v>
      </c>
      <c r="P210" s="66">
        <f t="shared" si="11"/>
        <v>14338</v>
      </c>
      <c r="Q210" s="66">
        <f t="shared" si="4"/>
        <v>14341</v>
      </c>
      <c r="R210" s="59">
        <v>4</v>
      </c>
      <c r="S210" s="105" t="s">
        <v>500</v>
      </c>
      <c r="T210" s="105"/>
      <c r="U210" s="43"/>
    </row>
    <row r="211" spans="2:21" ht="13.5" customHeight="1">
      <c r="B211" s="39"/>
      <c r="C211" s="39"/>
      <c r="L211" s="31"/>
      <c r="M211" s="31"/>
      <c r="N211" s="146"/>
      <c r="O211" s="64" t="str">
        <f t="shared" si="12"/>
        <v>ZR</v>
      </c>
      <c r="P211" s="66">
        <f t="shared" si="11"/>
        <v>14342</v>
      </c>
      <c r="Q211" s="66">
        <f t="shared" si="4"/>
        <v>14345</v>
      </c>
      <c r="R211" s="59">
        <v>4</v>
      </c>
      <c r="S211" s="105" t="s">
        <v>501</v>
      </c>
      <c r="T211" s="105"/>
      <c r="U211" s="43"/>
    </row>
    <row r="212" spans="2:21" ht="13.5" customHeight="1">
      <c r="B212" s="39"/>
      <c r="C212" s="39"/>
      <c r="L212" s="31"/>
      <c r="M212" s="31"/>
      <c r="N212" s="146"/>
      <c r="O212" s="64" t="str">
        <f t="shared" si="12"/>
        <v>ZR</v>
      </c>
      <c r="P212" s="66">
        <f t="shared" ref="P212:P269" si="17">P211 + R211</f>
        <v>14346</v>
      </c>
      <c r="Q212" s="66">
        <f t="shared" si="4"/>
        <v>14347</v>
      </c>
      <c r="R212" s="59">
        <v>2</v>
      </c>
      <c r="S212" s="105"/>
      <c r="T212" s="105"/>
      <c r="U212" s="43"/>
    </row>
    <row r="213" spans="2:21" ht="13.5" customHeight="1">
      <c r="B213" s="39"/>
      <c r="C213" s="39"/>
      <c r="D213" s="39"/>
      <c r="E213" s="39"/>
      <c r="F213" s="39"/>
      <c r="G213" s="39"/>
      <c r="H213" s="39"/>
      <c r="I213" s="39"/>
      <c r="J213" s="40"/>
      <c r="K213" s="40"/>
      <c r="L213" s="31"/>
      <c r="M213" s="31"/>
      <c r="N213" s="146"/>
      <c r="O213" s="64" t="str">
        <f t="shared" si="12"/>
        <v>ZR</v>
      </c>
      <c r="P213" s="66">
        <f t="shared" si="17"/>
        <v>14348</v>
      </c>
      <c r="Q213" s="66">
        <f t="shared" si="4"/>
        <v>14349</v>
      </c>
      <c r="R213" s="59">
        <v>2</v>
      </c>
      <c r="S213" s="105"/>
      <c r="T213" s="105"/>
      <c r="U213" s="43"/>
    </row>
    <row r="214" spans="2:21" ht="13.5" customHeight="1">
      <c r="B214" s="39"/>
      <c r="C214" s="39"/>
      <c r="D214" s="39"/>
      <c r="E214" s="39"/>
      <c r="F214" s="39"/>
      <c r="G214" s="39"/>
      <c r="H214" s="39"/>
      <c r="I214" s="39"/>
      <c r="J214" s="40"/>
      <c r="K214" s="40"/>
      <c r="L214" s="31"/>
      <c r="M214" s="31"/>
      <c r="N214" s="146"/>
      <c r="O214" s="64" t="str">
        <f t="shared" si="12"/>
        <v>ZR</v>
      </c>
      <c r="P214" s="66">
        <f t="shared" si="17"/>
        <v>14350</v>
      </c>
      <c r="Q214" s="66">
        <f t="shared" si="4"/>
        <v>14351</v>
      </c>
      <c r="R214" s="59">
        <v>2</v>
      </c>
      <c r="S214" s="105" t="s">
        <v>506</v>
      </c>
      <c r="T214" s="105"/>
      <c r="U214" s="43"/>
    </row>
    <row r="215" spans="2:21" ht="13.5" customHeight="1">
      <c r="B215" s="39"/>
      <c r="L215" s="31"/>
      <c r="M215" s="31"/>
      <c r="N215" s="146"/>
      <c r="O215" s="64" t="str">
        <f t="shared" si="12"/>
        <v>ZR</v>
      </c>
      <c r="P215" s="66">
        <f t="shared" si="17"/>
        <v>14352</v>
      </c>
      <c r="Q215" s="66">
        <f t="shared" si="4"/>
        <v>14353</v>
      </c>
      <c r="R215" s="59">
        <v>2</v>
      </c>
      <c r="S215" s="105" t="s">
        <v>507</v>
      </c>
      <c r="T215" s="105"/>
      <c r="U215" s="43"/>
    </row>
    <row r="216" spans="2:21" ht="13.5" customHeight="1">
      <c r="B216" s="39"/>
      <c r="L216" s="31"/>
      <c r="M216" s="31"/>
      <c r="N216" s="146"/>
      <c r="O216" s="64" t="str">
        <f t="shared" si="12"/>
        <v>ZR</v>
      </c>
      <c r="P216" s="66">
        <f t="shared" si="17"/>
        <v>14354</v>
      </c>
      <c r="Q216" s="66">
        <f t="shared" si="4"/>
        <v>14355</v>
      </c>
      <c r="R216" s="59">
        <v>2</v>
      </c>
      <c r="S216" s="105"/>
      <c r="T216" s="105"/>
      <c r="U216" s="43"/>
    </row>
    <row r="217" spans="2:21" ht="13.5" customHeight="1">
      <c r="B217" s="39"/>
      <c r="L217" s="31"/>
      <c r="M217" s="31"/>
      <c r="N217" s="146"/>
      <c r="O217" s="64" t="str">
        <f t="shared" si="12"/>
        <v>ZR</v>
      </c>
      <c r="P217" s="66">
        <f t="shared" si="17"/>
        <v>14356</v>
      </c>
      <c r="Q217" s="66">
        <f t="shared" si="4"/>
        <v>14357</v>
      </c>
      <c r="R217" s="59">
        <v>2</v>
      </c>
      <c r="S217" s="105"/>
      <c r="T217" s="105"/>
      <c r="U217" s="43"/>
    </row>
    <row r="218" spans="2:21" ht="13.5" customHeight="1">
      <c r="B218" s="39"/>
      <c r="L218" s="31"/>
      <c r="M218" s="31"/>
      <c r="N218" s="146"/>
      <c r="O218" s="64" t="str">
        <f t="shared" si="12"/>
        <v>ZR</v>
      </c>
      <c r="P218" s="66">
        <f t="shared" si="17"/>
        <v>14358</v>
      </c>
      <c r="Q218" s="66">
        <f t="shared" si="4"/>
        <v>14359</v>
      </c>
      <c r="R218" s="59">
        <v>2</v>
      </c>
      <c r="S218" s="105"/>
      <c r="T218" s="105"/>
      <c r="U218" s="43"/>
    </row>
    <row r="219" spans="2:21" ht="13.5" customHeight="1">
      <c r="B219" s="39"/>
      <c r="L219" s="31"/>
      <c r="M219" s="31"/>
      <c r="N219" s="146"/>
      <c r="O219" s="64" t="str">
        <f t="shared" si="12"/>
        <v>ZR</v>
      </c>
      <c r="P219" s="66">
        <f t="shared" si="17"/>
        <v>14360</v>
      </c>
      <c r="Q219" s="66">
        <f t="shared" si="4"/>
        <v>14363</v>
      </c>
      <c r="R219" s="59">
        <v>4</v>
      </c>
      <c r="S219" s="105" t="s">
        <v>502</v>
      </c>
      <c r="T219" s="105"/>
      <c r="U219" s="43"/>
    </row>
    <row r="220" spans="2:21" ht="13.5" customHeight="1">
      <c r="B220" s="39"/>
      <c r="L220" s="31"/>
      <c r="M220" s="31"/>
      <c r="N220" s="146"/>
      <c r="O220" s="64" t="str">
        <f t="shared" si="12"/>
        <v>ZR</v>
      </c>
      <c r="P220" s="66">
        <f t="shared" si="17"/>
        <v>14364</v>
      </c>
      <c r="Q220" s="66">
        <f t="shared" si="4"/>
        <v>14367</v>
      </c>
      <c r="R220" s="59">
        <v>4</v>
      </c>
      <c r="S220" s="105" t="s">
        <v>503</v>
      </c>
      <c r="T220" s="105"/>
      <c r="U220" s="43"/>
    </row>
    <row r="221" spans="2:21" ht="13.5" customHeight="1">
      <c r="B221" s="39"/>
      <c r="L221" s="31"/>
      <c r="M221" s="31"/>
      <c r="N221" s="146"/>
      <c r="O221" s="64" t="str">
        <f t="shared" si="12"/>
        <v>ZR</v>
      </c>
      <c r="P221" s="66">
        <f t="shared" si="17"/>
        <v>14368</v>
      </c>
      <c r="Q221" s="66">
        <f t="shared" si="4"/>
        <v>14371</v>
      </c>
      <c r="R221" s="59">
        <v>4</v>
      </c>
      <c r="S221" s="105" t="s">
        <v>504</v>
      </c>
      <c r="T221" s="105"/>
      <c r="U221" s="43"/>
    </row>
    <row r="222" spans="2:21" ht="13.5" customHeight="1">
      <c r="B222" s="39"/>
      <c r="L222" s="31"/>
      <c r="M222" s="31"/>
      <c r="N222" s="146"/>
      <c r="O222" s="64" t="str">
        <f t="shared" si="12"/>
        <v>ZR</v>
      </c>
      <c r="P222" s="66">
        <f t="shared" si="17"/>
        <v>14372</v>
      </c>
      <c r="Q222" s="66">
        <f t="shared" si="4"/>
        <v>14375</v>
      </c>
      <c r="R222" s="59">
        <v>4</v>
      </c>
      <c r="S222" s="105" t="s">
        <v>505</v>
      </c>
      <c r="T222" s="105"/>
      <c r="U222" s="43"/>
    </row>
    <row r="223" spans="2:21" ht="13.5" customHeight="1">
      <c r="B223" s="39"/>
      <c r="L223" s="31"/>
      <c r="M223" s="31"/>
      <c r="N223" s="146"/>
      <c r="O223" s="64" t="str">
        <f t="shared" si="12"/>
        <v>ZR</v>
      </c>
      <c r="P223" s="66">
        <f t="shared" si="17"/>
        <v>14376</v>
      </c>
      <c r="Q223" s="66">
        <f t="shared" si="4"/>
        <v>14377</v>
      </c>
      <c r="R223" s="59">
        <v>2</v>
      </c>
      <c r="S223" s="105"/>
      <c r="T223" s="105"/>
      <c r="U223" s="43"/>
    </row>
    <row r="224" spans="2:21" ht="13.5" customHeight="1">
      <c r="B224" s="39"/>
      <c r="L224" s="31"/>
      <c r="M224" s="31"/>
      <c r="N224" s="146"/>
      <c r="O224" s="64" t="str">
        <f t="shared" si="12"/>
        <v>ZR</v>
      </c>
      <c r="P224" s="66">
        <f t="shared" si="17"/>
        <v>14378</v>
      </c>
      <c r="Q224" s="66">
        <f t="shared" si="4"/>
        <v>14379</v>
      </c>
      <c r="R224" s="59">
        <v>2</v>
      </c>
      <c r="S224" s="147"/>
      <c r="T224" s="147"/>
      <c r="U224" s="43"/>
    </row>
    <row r="225" spans="2:21" ht="13.5" customHeight="1">
      <c r="B225" s="39"/>
      <c r="L225" s="31"/>
      <c r="M225" s="31"/>
      <c r="N225" s="146"/>
      <c r="O225" s="64" t="str">
        <f t="shared" si="12"/>
        <v>ZR</v>
      </c>
      <c r="P225" s="66">
        <f t="shared" si="17"/>
        <v>14380</v>
      </c>
      <c r="Q225" s="66">
        <f t="shared" si="4"/>
        <v>14381</v>
      </c>
      <c r="R225" s="59">
        <v>2</v>
      </c>
      <c r="S225" s="105" t="s">
        <v>508</v>
      </c>
      <c r="T225" s="105"/>
      <c r="U225" s="43"/>
    </row>
    <row r="226" spans="2:21" ht="13.5" customHeight="1">
      <c r="B226" s="39"/>
      <c r="L226" s="31"/>
      <c r="M226" s="31"/>
      <c r="N226" s="146"/>
      <c r="O226" s="64" t="str">
        <f t="shared" ref="O226:O283" si="18">C$2</f>
        <v>ZR</v>
      </c>
      <c r="P226" s="66">
        <f t="shared" si="17"/>
        <v>14382</v>
      </c>
      <c r="Q226" s="66">
        <f t="shared" si="4"/>
        <v>14383</v>
      </c>
      <c r="R226" s="59">
        <v>2</v>
      </c>
      <c r="S226" s="105" t="s">
        <v>509</v>
      </c>
      <c r="T226" s="105"/>
      <c r="U226" s="43"/>
    </row>
    <row r="227" spans="2:21" ht="13.5" customHeight="1">
      <c r="B227" s="39"/>
      <c r="L227" s="31"/>
      <c r="M227" s="31"/>
      <c r="N227" s="146"/>
      <c r="O227" s="64" t="str">
        <f t="shared" si="18"/>
        <v>ZR</v>
      </c>
      <c r="P227" s="66">
        <f t="shared" si="17"/>
        <v>14384</v>
      </c>
      <c r="Q227" s="66">
        <f t="shared" si="4"/>
        <v>14385</v>
      </c>
      <c r="R227" s="59">
        <v>2</v>
      </c>
      <c r="S227" s="124"/>
      <c r="T227" s="124"/>
      <c r="U227" s="43"/>
    </row>
    <row r="228" spans="2:21" ht="13.5" customHeight="1">
      <c r="B228" s="39"/>
      <c r="L228" s="31"/>
      <c r="M228" s="31"/>
      <c r="N228" s="146"/>
      <c r="O228" s="64" t="str">
        <f t="shared" si="18"/>
        <v>ZR</v>
      </c>
      <c r="P228" s="66">
        <f t="shared" si="17"/>
        <v>14386</v>
      </c>
      <c r="Q228" s="66">
        <f t="shared" si="4"/>
        <v>14387</v>
      </c>
      <c r="R228" s="59">
        <v>2</v>
      </c>
      <c r="S228" s="124"/>
      <c r="T228" s="124"/>
      <c r="U228" s="43"/>
    </row>
    <row r="229" spans="2:21" ht="13.5" customHeight="1">
      <c r="B229" s="39"/>
      <c r="L229" s="31"/>
      <c r="M229" s="31"/>
      <c r="N229" s="146"/>
      <c r="O229" s="64" t="str">
        <f t="shared" si="18"/>
        <v>ZR</v>
      </c>
      <c r="P229" s="66">
        <f t="shared" si="17"/>
        <v>14388</v>
      </c>
      <c r="Q229" s="66">
        <f t="shared" si="4"/>
        <v>14389</v>
      </c>
      <c r="R229" s="59">
        <v>2</v>
      </c>
      <c r="S229" s="124"/>
      <c r="T229" s="124"/>
      <c r="U229" s="43"/>
    </row>
    <row r="230" spans="2:21" ht="13.5" customHeight="1">
      <c r="B230" s="39"/>
      <c r="L230" s="31"/>
      <c r="M230" s="31"/>
      <c r="N230" s="146"/>
      <c r="O230" s="64" t="str">
        <f t="shared" si="18"/>
        <v>ZR</v>
      </c>
      <c r="P230" s="66">
        <f t="shared" si="17"/>
        <v>14390</v>
      </c>
      <c r="Q230" s="66">
        <f t="shared" si="4"/>
        <v>14391</v>
      </c>
      <c r="R230" s="59">
        <v>2</v>
      </c>
      <c r="S230" s="124"/>
      <c r="T230" s="124"/>
      <c r="U230" s="43"/>
    </row>
    <row r="231" spans="2:21" ht="13.5" customHeight="1">
      <c r="B231" s="39"/>
      <c r="L231" s="31"/>
      <c r="M231" s="31"/>
      <c r="N231" s="146"/>
      <c r="O231" s="64" t="str">
        <f t="shared" si="18"/>
        <v>ZR</v>
      </c>
      <c r="P231" s="66">
        <f t="shared" si="17"/>
        <v>14392</v>
      </c>
      <c r="Q231" s="66">
        <f t="shared" si="4"/>
        <v>14393</v>
      </c>
      <c r="R231" s="59">
        <v>2</v>
      </c>
      <c r="S231" s="124"/>
      <c r="T231" s="124"/>
      <c r="U231" s="43"/>
    </row>
    <row r="232" spans="2:21" ht="13.5" customHeight="1">
      <c r="B232" s="39"/>
      <c r="L232" s="31"/>
      <c r="M232" s="31"/>
      <c r="N232" s="146"/>
      <c r="O232" s="64" t="str">
        <f t="shared" si="18"/>
        <v>ZR</v>
      </c>
      <c r="P232" s="66">
        <f t="shared" si="17"/>
        <v>14394</v>
      </c>
      <c r="Q232" s="66">
        <f t="shared" si="4"/>
        <v>14395</v>
      </c>
      <c r="R232" s="59">
        <v>2</v>
      </c>
      <c r="S232" s="124"/>
      <c r="T232" s="124"/>
      <c r="U232" s="43"/>
    </row>
    <row r="233" spans="2:21" ht="13.5" customHeight="1">
      <c r="B233" s="39"/>
      <c r="L233" s="31"/>
      <c r="M233" s="31"/>
      <c r="N233" s="146"/>
      <c r="O233" s="64" t="str">
        <f t="shared" si="18"/>
        <v>ZR</v>
      </c>
      <c r="P233" s="66">
        <f t="shared" si="17"/>
        <v>14396</v>
      </c>
      <c r="Q233" s="66">
        <f t="shared" si="4"/>
        <v>14397</v>
      </c>
      <c r="R233" s="59">
        <v>2</v>
      </c>
      <c r="S233" s="124"/>
      <c r="T233" s="124"/>
      <c r="U233" s="43"/>
    </row>
    <row r="234" spans="2:21" ht="13.5" customHeight="1">
      <c r="B234" s="39"/>
      <c r="L234" s="31"/>
      <c r="M234" s="31"/>
      <c r="N234" s="146"/>
      <c r="O234" s="64" t="str">
        <f t="shared" si="18"/>
        <v>ZR</v>
      </c>
      <c r="P234" s="66">
        <f t="shared" si="17"/>
        <v>14398</v>
      </c>
      <c r="Q234" s="66">
        <f t="shared" si="4"/>
        <v>14399</v>
      </c>
      <c r="R234" s="59">
        <v>2</v>
      </c>
      <c r="S234" s="124"/>
      <c r="T234" s="124"/>
      <c r="U234" s="43"/>
    </row>
    <row r="235" spans="2:21" ht="13.5" customHeight="1">
      <c r="B235" s="39"/>
      <c r="L235" s="31"/>
      <c r="M235" s="31"/>
      <c r="N235" s="143" t="s">
        <v>75</v>
      </c>
      <c r="O235" s="64" t="str">
        <f t="shared" si="18"/>
        <v>ZR</v>
      </c>
      <c r="P235" s="95">
        <f t="shared" si="17"/>
        <v>14400</v>
      </c>
      <c r="Q235" s="66">
        <f t="shared" si="4"/>
        <v>14401</v>
      </c>
      <c r="R235" s="63">
        <v>2</v>
      </c>
      <c r="S235" s="148" t="s">
        <v>105</v>
      </c>
      <c r="T235" s="148"/>
      <c r="U235" s="118" t="s">
        <v>114</v>
      </c>
    </row>
    <row r="236" spans="2:21" ht="13.5" customHeight="1">
      <c r="B236" s="39"/>
      <c r="L236" s="31"/>
      <c r="M236" s="31"/>
      <c r="N236" s="143"/>
      <c r="O236" s="64" t="str">
        <f t="shared" si="18"/>
        <v>ZR</v>
      </c>
      <c r="P236" s="66">
        <f t="shared" si="17"/>
        <v>14402</v>
      </c>
      <c r="Q236" s="66">
        <f t="shared" ref="Q236:Q283" si="19">P236+R236 - 1</f>
        <v>14403</v>
      </c>
      <c r="R236" s="63">
        <v>2</v>
      </c>
      <c r="S236" s="148" t="s">
        <v>106</v>
      </c>
      <c r="T236" s="148"/>
      <c r="U236" s="118"/>
    </row>
    <row r="237" spans="2:21" ht="13.5" customHeight="1">
      <c r="B237" s="39"/>
      <c r="L237" s="31"/>
      <c r="M237" s="31"/>
      <c r="N237" s="143"/>
      <c r="O237" s="64" t="str">
        <f t="shared" si="18"/>
        <v>ZR</v>
      </c>
      <c r="P237" s="66">
        <f t="shared" si="17"/>
        <v>14404</v>
      </c>
      <c r="Q237" s="66">
        <f t="shared" si="19"/>
        <v>14405</v>
      </c>
      <c r="R237" s="63">
        <v>2</v>
      </c>
      <c r="S237" s="148" t="s">
        <v>76</v>
      </c>
      <c r="T237" s="148"/>
      <c r="U237" s="118"/>
    </row>
    <row r="238" spans="2:21" ht="13.5" customHeight="1">
      <c r="B238" s="39"/>
      <c r="L238" s="31"/>
      <c r="M238" s="31"/>
      <c r="N238" s="143"/>
      <c r="O238" s="64" t="str">
        <f t="shared" si="18"/>
        <v>ZR</v>
      </c>
      <c r="P238" s="66">
        <f t="shared" si="17"/>
        <v>14406</v>
      </c>
      <c r="Q238" s="66">
        <f t="shared" si="19"/>
        <v>14407</v>
      </c>
      <c r="R238" s="63">
        <v>2</v>
      </c>
      <c r="S238" s="148" t="s">
        <v>101</v>
      </c>
      <c r="T238" s="148"/>
      <c r="U238" s="118"/>
    </row>
    <row r="239" spans="2:21" ht="13.5" customHeight="1">
      <c r="B239" s="39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143"/>
      <c r="O239" s="64" t="str">
        <f t="shared" si="18"/>
        <v>ZR</v>
      </c>
      <c r="P239" s="66">
        <f t="shared" si="17"/>
        <v>14408</v>
      </c>
      <c r="Q239" s="66">
        <f t="shared" si="19"/>
        <v>14409</v>
      </c>
      <c r="R239" s="63">
        <v>2</v>
      </c>
      <c r="S239" s="148" t="s">
        <v>102</v>
      </c>
      <c r="T239" s="148"/>
      <c r="U239" s="118"/>
    </row>
    <row r="240" spans="2:21" ht="13.5" customHeight="1">
      <c r="B240" s="39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143"/>
      <c r="O240" s="64" t="str">
        <f t="shared" si="18"/>
        <v>ZR</v>
      </c>
      <c r="P240" s="66">
        <f t="shared" si="17"/>
        <v>14410</v>
      </c>
      <c r="Q240" s="66">
        <f t="shared" si="19"/>
        <v>14411</v>
      </c>
      <c r="R240" s="63">
        <v>2</v>
      </c>
      <c r="S240" s="148" t="s">
        <v>77</v>
      </c>
      <c r="T240" s="148"/>
      <c r="U240" s="118"/>
    </row>
    <row r="241" spans="2:21" ht="13.5" customHeight="1">
      <c r="B241" s="39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143"/>
      <c r="O241" s="64" t="str">
        <f t="shared" si="18"/>
        <v>ZR</v>
      </c>
      <c r="P241" s="66">
        <f t="shared" si="17"/>
        <v>14412</v>
      </c>
      <c r="Q241" s="66">
        <f t="shared" si="19"/>
        <v>14413</v>
      </c>
      <c r="R241" s="63">
        <v>2</v>
      </c>
      <c r="S241" s="148" t="s">
        <v>78</v>
      </c>
      <c r="T241" s="148"/>
      <c r="U241" s="118"/>
    </row>
    <row r="242" spans="2:21" ht="13.5" customHeight="1">
      <c r="B242" s="39"/>
      <c r="C242" s="39"/>
      <c r="D242" s="39"/>
      <c r="E242" s="39"/>
      <c r="F242" s="39"/>
      <c r="G242" s="39"/>
      <c r="H242" s="39"/>
      <c r="I242" s="39"/>
      <c r="J242" s="40"/>
      <c r="K242" s="40"/>
      <c r="L242" s="31"/>
      <c r="M242" s="31"/>
      <c r="N242" s="143"/>
      <c r="O242" s="64" t="str">
        <f t="shared" si="18"/>
        <v>ZR</v>
      </c>
      <c r="P242" s="66">
        <f t="shared" si="17"/>
        <v>14414</v>
      </c>
      <c r="Q242" s="66">
        <f t="shared" si="19"/>
        <v>14415</v>
      </c>
      <c r="R242" s="63">
        <v>2</v>
      </c>
      <c r="S242" s="148" t="s">
        <v>79</v>
      </c>
      <c r="T242" s="148"/>
      <c r="U242" s="118"/>
    </row>
    <row r="243" spans="2:21" ht="13.5" customHeight="1">
      <c r="B243" s="39"/>
      <c r="C243" s="39"/>
      <c r="D243" s="39"/>
      <c r="E243" s="39"/>
      <c r="F243" s="39"/>
      <c r="G243" s="39"/>
      <c r="H243" s="39"/>
      <c r="I243" s="39"/>
      <c r="J243" s="40"/>
      <c r="K243" s="40"/>
      <c r="L243" s="31"/>
      <c r="M243" s="31"/>
      <c r="N243" s="143"/>
      <c r="O243" s="64" t="str">
        <f t="shared" si="18"/>
        <v>ZR</v>
      </c>
      <c r="P243" s="66">
        <f t="shared" si="17"/>
        <v>14416</v>
      </c>
      <c r="Q243" s="66">
        <f t="shared" si="19"/>
        <v>14417</v>
      </c>
      <c r="R243" s="63">
        <v>2</v>
      </c>
      <c r="S243" s="148" t="s">
        <v>80</v>
      </c>
      <c r="T243" s="148"/>
      <c r="U243" s="118"/>
    </row>
    <row r="244" spans="2:21" ht="13.5" customHeight="1">
      <c r="B244" s="39"/>
      <c r="C244" s="39"/>
      <c r="D244" s="39"/>
      <c r="E244" s="39"/>
      <c r="F244" s="39"/>
      <c r="G244" s="39"/>
      <c r="H244" s="39"/>
      <c r="I244" s="39"/>
      <c r="J244" s="40"/>
      <c r="K244" s="40"/>
      <c r="L244" s="31"/>
      <c r="M244" s="31"/>
      <c r="N244" s="143"/>
      <c r="O244" s="64" t="str">
        <f t="shared" si="18"/>
        <v>ZR</v>
      </c>
      <c r="P244" s="66">
        <f t="shared" si="17"/>
        <v>14418</v>
      </c>
      <c r="Q244" s="66">
        <f t="shared" si="19"/>
        <v>14419</v>
      </c>
      <c r="R244" s="63">
        <v>2</v>
      </c>
      <c r="S244" s="148" t="s">
        <v>81</v>
      </c>
      <c r="T244" s="148"/>
      <c r="U244" s="118"/>
    </row>
    <row r="245" spans="2:21" ht="13.5" customHeight="1">
      <c r="B245" s="39"/>
      <c r="C245" s="39"/>
      <c r="D245" s="39"/>
      <c r="E245" s="39"/>
      <c r="F245" s="39"/>
      <c r="G245" s="39"/>
      <c r="H245" s="39"/>
      <c r="I245" s="39"/>
      <c r="J245" s="40"/>
      <c r="K245" s="40"/>
      <c r="L245" s="31"/>
      <c r="M245" s="31"/>
      <c r="N245" s="143"/>
      <c r="O245" s="64" t="str">
        <f t="shared" si="18"/>
        <v>ZR</v>
      </c>
      <c r="P245" s="66">
        <f t="shared" si="17"/>
        <v>14420</v>
      </c>
      <c r="Q245" s="66">
        <f t="shared" si="19"/>
        <v>14421</v>
      </c>
      <c r="R245" s="63">
        <v>2</v>
      </c>
      <c r="S245" s="148" t="s">
        <v>82</v>
      </c>
      <c r="T245" s="148"/>
      <c r="U245" s="118"/>
    </row>
    <row r="246" spans="2:21" ht="13.5" customHeight="1">
      <c r="B246" s="39"/>
      <c r="C246" s="39"/>
      <c r="D246" s="39"/>
      <c r="E246" s="39"/>
      <c r="F246" s="39"/>
      <c r="G246" s="39"/>
      <c r="H246" s="39"/>
      <c r="I246" s="39"/>
      <c r="J246" s="40"/>
      <c r="K246" s="40"/>
      <c r="L246" s="31"/>
      <c r="M246" s="31"/>
      <c r="N246" s="143"/>
      <c r="O246" s="64" t="str">
        <f t="shared" si="18"/>
        <v>ZR</v>
      </c>
      <c r="P246" s="66">
        <f t="shared" si="17"/>
        <v>14422</v>
      </c>
      <c r="Q246" s="66">
        <f t="shared" si="19"/>
        <v>14423</v>
      </c>
      <c r="R246" s="63">
        <v>2</v>
      </c>
      <c r="S246" s="148" t="s">
        <v>83</v>
      </c>
      <c r="T246" s="148"/>
      <c r="U246" s="118"/>
    </row>
    <row r="247" spans="2:21" ht="13.5" customHeight="1">
      <c r="B247" s="39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143"/>
      <c r="O247" s="64" t="str">
        <f t="shared" si="18"/>
        <v>ZR</v>
      </c>
      <c r="P247" s="66">
        <f t="shared" si="17"/>
        <v>14424</v>
      </c>
      <c r="Q247" s="66">
        <f t="shared" si="19"/>
        <v>14425</v>
      </c>
      <c r="R247" s="63">
        <v>2</v>
      </c>
      <c r="S247" s="148" t="s">
        <v>84</v>
      </c>
      <c r="T247" s="148"/>
      <c r="U247" s="118"/>
    </row>
    <row r="248" spans="2:21" ht="13.5" customHeight="1">
      <c r="B248" s="39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143"/>
      <c r="O248" s="64" t="str">
        <f t="shared" si="18"/>
        <v>ZR</v>
      </c>
      <c r="P248" s="66">
        <f t="shared" si="17"/>
        <v>14426</v>
      </c>
      <c r="Q248" s="66">
        <f t="shared" si="19"/>
        <v>14427</v>
      </c>
      <c r="R248" s="63">
        <v>2</v>
      </c>
      <c r="S248" s="148" t="s">
        <v>85</v>
      </c>
      <c r="T248" s="148"/>
      <c r="U248" s="118"/>
    </row>
    <row r="249" spans="2:21" ht="13.5" customHeight="1">
      <c r="B249" s="39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143"/>
      <c r="O249" s="64" t="str">
        <f t="shared" si="18"/>
        <v>ZR</v>
      </c>
      <c r="P249" s="66">
        <f t="shared" si="17"/>
        <v>14428</v>
      </c>
      <c r="Q249" s="66">
        <f t="shared" si="19"/>
        <v>14429</v>
      </c>
      <c r="R249" s="63">
        <v>2</v>
      </c>
      <c r="S249" s="148" t="s">
        <v>86</v>
      </c>
      <c r="T249" s="148"/>
      <c r="U249" s="118"/>
    </row>
    <row r="250" spans="2:21" ht="13.5" customHeight="1">
      <c r="B250" s="39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143"/>
      <c r="O250" s="64" t="str">
        <f t="shared" si="18"/>
        <v>ZR</v>
      </c>
      <c r="P250" s="66">
        <f t="shared" si="17"/>
        <v>14430</v>
      </c>
      <c r="Q250" s="66">
        <f t="shared" si="19"/>
        <v>14431</v>
      </c>
      <c r="R250" s="63">
        <v>2</v>
      </c>
      <c r="S250" s="148" t="s">
        <v>87</v>
      </c>
      <c r="T250" s="148"/>
      <c r="U250" s="118"/>
    </row>
    <row r="251" spans="2:21" ht="13.5" customHeight="1">
      <c r="B251" s="39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143"/>
      <c r="O251" s="64" t="str">
        <f t="shared" si="18"/>
        <v>ZR</v>
      </c>
      <c r="P251" s="66">
        <f t="shared" si="17"/>
        <v>14432</v>
      </c>
      <c r="Q251" s="66">
        <f t="shared" si="19"/>
        <v>14433</v>
      </c>
      <c r="R251" s="63">
        <v>2</v>
      </c>
      <c r="S251" s="148" t="s">
        <v>88</v>
      </c>
      <c r="T251" s="148"/>
      <c r="U251" s="118"/>
    </row>
    <row r="252" spans="2:21" ht="13.5" customHeight="1">
      <c r="B252" s="39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143"/>
      <c r="O252" s="64" t="str">
        <f t="shared" si="18"/>
        <v>ZR</v>
      </c>
      <c r="P252" s="66">
        <f t="shared" si="17"/>
        <v>14434</v>
      </c>
      <c r="Q252" s="66">
        <f t="shared" si="19"/>
        <v>14435</v>
      </c>
      <c r="R252" s="63">
        <v>2</v>
      </c>
      <c r="S252" s="148" t="s">
        <v>89</v>
      </c>
      <c r="T252" s="148"/>
      <c r="U252" s="118"/>
    </row>
    <row r="253" spans="2:21" ht="13.5" customHeight="1">
      <c r="B253" s="39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143"/>
      <c r="O253" s="64" t="str">
        <f t="shared" si="18"/>
        <v>ZR</v>
      </c>
      <c r="P253" s="66">
        <f t="shared" si="17"/>
        <v>14436</v>
      </c>
      <c r="Q253" s="66">
        <f t="shared" si="19"/>
        <v>14437</v>
      </c>
      <c r="R253" s="63">
        <v>2</v>
      </c>
      <c r="S253" s="148" t="s">
        <v>90</v>
      </c>
      <c r="T253" s="148"/>
      <c r="U253" s="118"/>
    </row>
    <row r="254" spans="2:21" ht="13.5" customHeight="1">
      <c r="B254" s="39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143"/>
      <c r="O254" s="64" t="str">
        <f t="shared" si="18"/>
        <v>ZR</v>
      </c>
      <c r="P254" s="66">
        <f t="shared" si="17"/>
        <v>14438</v>
      </c>
      <c r="Q254" s="66">
        <f t="shared" si="19"/>
        <v>14439</v>
      </c>
      <c r="R254" s="63">
        <v>2</v>
      </c>
      <c r="S254" s="148" t="s">
        <v>91</v>
      </c>
      <c r="T254" s="148"/>
      <c r="U254" s="118"/>
    </row>
    <row r="255" spans="2:21" ht="13.5" customHeight="1">
      <c r="B255" s="39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143"/>
      <c r="O255" s="64" t="str">
        <f t="shared" si="18"/>
        <v>ZR</v>
      </c>
      <c r="P255" s="66">
        <f t="shared" si="17"/>
        <v>14440</v>
      </c>
      <c r="Q255" s="66">
        <f t="shared" si="19"/>
        <v>14441</v>
      </c>
      <c r="R255" s="63">
        <v>2</v>
      </c>
      <c r="S255" s="148" t="s">
        <v>92</v>
      </c>
      <c r="T255" s="148"/>
      <c r="U255" s="118"/>
    </row>
    <row r="256" spans="2:21" ht="13.5" customHeight="1">
      <c r="B256" s="39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143"/>
      <c r="O256" s="64" t="str">
        <f t="shared" si="18"/>
        <v>ZR</v>
      </c>
      <c r="P256" s="66">
        <f t="shared" si="17"/>
        <v>14442</v>
      </c>
      <c r="Q256" s="66">
        <f t="shared" si="19"/>
        <v>14443</v>
      </c>
      <c r="R256" s="63">
        <v>2</v>
      </c>
      <c r="S256" s="148" t="s">
        <v>93</v>
      </c>
      <c r="T256" s="148"/>
      <c r="U256" s="118"/>
    </row>
    <row r="257" spans="2:21" ht="13.5" customHeight="1">
      <c r="B257" s="39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143"/>
      <c r="O257" s="64" t="str">
        <f t="shared" si="18"/>
        <v>ZR</v>
      </c>
      <c r="P257" s="66">
        <f t="shared" si="17"/>
        <v>14444</v>
      </c>
      <c r="Q257" s="66">
        <f t="shared" si="19"/>
        <v>14445</v>
      </c>
      <c r="R257" s="63">
        <v>2</v>
      </c>
      <c r="S257" s="148" t="s">
        <v>94</v>
      </c>
      <c r="T257" s="148"/>
      <c r="U257" s="118"/>
    </row>
    <row r="258" spans="2:21" ht="13.5" customHeight="1">
      <c r="B258" s="39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143"/>
      <c r="O258" s="64" t="str">
        <f t="shared" si="18"/>
        <v>ZR</v>
      </c>
      <c r="P258" s="66">
        <f t="shared" si="17"/>
        <v>14446</v>
      </c>
      <c r="Q258" s="66">
        <f t="shared" si="19"/>
        <v>14447</v>
      </c>
      <c r="R258" s="63">
        <v>2</v>
      </c>
      <c r="S258" s="148" t="s">
        <v>95</v>
      </c>
      <c r="T258" s="148"/>
      <c r="U258" s="118"/>
    </row>
    <row r="259" spans="2:21" ht="13.5" customHeight="1">
      <c r="B259" s="39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143"/>
      <c r="O259" s="64" t="str">
        <f t="shared" si="18"/>
        <v>ZR</v>
      </c>
      <c r="P259" s="66">
        <f t="shared" si="17"/>
        <v>14448</v>
      </c>
      <c r="Q259" s="66">
        <f t="shared" si="19"/>
        <v>14449</v>
      </c>
      <c r="R259" s="63">
        <v>2</v>
      </c>
      <c r="S259" s="148" t="s">
        <v>96</v>
      </c>
      <c r="T259" s="148"/>
      <c r="U259" s="118"/>
    </row>
    <row r="260" spans="2:21" ht="13.5" customHeight="1">
      <c r="B260" s="39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143"/>
      <c r="O260" s="64" t="str">
        <f t="shared" si="18"/>
        <v>ZR</v>
      </c>
      <c r="P260" s="66">
        <f t="shared" si="17"/>
        <v>14450</v>
      </c>
      <c r="Q260" s="66">
        <f t="shared" si="19"/>
        <v>14451</v>
      </c>
      <c r="R260" s="63">
        <v>2</v>
      </c>
      <c r="S260" s="148" t="s">
        <v>97</v>
      </c>
      <c r="T260" s="148"/>
      <c r="U260" s="118"/>
    </row>
    <row r="261" spans="2:21" ht="13.5" customHeight="1">
      <c r="B261" s="39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143"/>
      <c r="O261" s="64" t="str">
        <f t="shared" si="18"/>
        <v>ZR</v>
      </c>
      <c r="P261" s="66">
        <f t="shared" si="17"/>
        <v>14452</v>
      </c>
      <c r="Q261" s="66">
        <f t="shared" si="19"/>
        <v>14453</v>
      </c>
      <c r="R261" s="63">
        <v>2</v>
      </c>
      <c r="S261" s="148" t="s">
        <v>98</v>
      </c>
      <c r="T261" s="148"/>
      <c r="U261" s="118"/>
    </row>
    <row r="262" spans="2:21" ht="13.5" customHeight="1">
      <c r="B262" s="39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143"/>
      <c r="O262" s="64" t="str">
        <f t="shared" si="18"/>
        <v>ZR</v>
      </c>
      <c r="P262" s="66">
        <f t="shared" si="17"/>
        <v>14454</v>
      </c>
      <c r="Q262" s="66">
        <f t="shared" si="19"/>
        <v>14455</v>
      </c>
      <c r="R262" s="63">
        <v>2</v>
      </c>
      <c r="S262" s="148" t="s">
        <v>99</v>
      </c>
      <c r="T262" s="148"/>
      <c r="U262" s="118"/>
    </row>
    <row r="263" spans="2:21" ht="13.5" customHeight="1">
      <c r="B263" s="39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143"/>
      <c r="O263" s="64" t="str">
        <f t="shared" si="18"/>
        <v>ZR</v>
      </c>
      <c r="P263" s="66">
        <f t="shared" si="17"/>
        <v>14456</v>
      </c>
      <c r="Q263" s="66">
        <f t="shared" si="19"/>
        <v>14457</v>
      </c>
      <c r="R263" s="63">
        <v>2</v>
      </c>
      <c r="S263" s="148" t="s">
        <v>100</v>
      </c>
      <c r="T263" s="148"/>
      <c r="U263" s="118"/>
    </row>
    <row r="264" spans="2:21" ht="13.5" customHeight="1">
      <c r="B264" s="39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143"/>
      <c r="O264" s="64" t="str">
        <f t="shared" si="18"/>
        <v>ZR</v>
      </c>
      <c r="P264" s="66">
        <f t="shared" si="17"/>
        <v>14458</v>
      </c>
      <c r="Q264" s="66">
        <f t="shared" si="19"/>
        <v>14459</v>
      </c>
      <c r="R264" s="63">
        <v>2</v>
      </c>
      <c r="S264" s="148" t="s">
        <v>103</v>
      </c>
      <c r="T264" s="148"/>
      <c r="U264" s="118"/>
    </row>
    <row r="265" spans="2:21" ht="13.5" customHeight="1">
      <c r="B265" s="39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143"/>
      <c r="O265" s="64" t="str">
        <f t="shared" si="18"/>
        <v>ZR</v>
      </c>
      <c r="P265" s="66">
        <f t="shared" si="17"/>
        <v>14460</v>
      </c>
      <c r="Q265" s="66">
        <f t="shared" si="19"/>
        <v>14461</v>
      </c>
      <c r="R265" s="63">
        <v>2</v>
      </c>
      <c r="S265" s="148" t="s">
        <v>104</v>
      </c>
      <c r="T265" s="148"/>
      <c r="U265" s="118"/>
    </row>
    <row r="266" spans="2:21" ht="13.5" customHeight="1">
      <c r="B266" s="39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143"/>
      <c r="O266" s="64" t="str">
        <f t="shared" si="18"/>
        <v>ZR</v>
      </c>
      <c r="P266" s="66">
        <f t="shared" si="17"/>
        <v>14462</v>
      </c>
      <c r="Q266" s="66">
        <f t="shared" si="19"/>
        <v>14463</v>
      </c>
      <c r="R266" s="63">
        <v>2</v>
      </c>
      <c r="S266" s="148" t="s">
        <v>127</v>
      </c>
      <c r="T266" s="148"/>
      <c r="U266" s="107" t="s">
        <v>113</v>
      </c>
    </row>
    <row r="267" spans="2:21" ht="13.5" customHeight="1">
      <c r="B267" s="39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143"/>
      <c r="O267" s="64" t="str">
        <f t="shared" si="18"/>
        <v>ZR</v>
      </c>
      <c r="P267" s="66">
        <f t="shared" si="17"/>
        <v>14464</v>
      </c>
      <c r="Q267" s="66">
        <f t="shared" si="19"/>
        <v>14465</v>
      </c>
      <c r="R267" s="63">
        <v>2</v>
      </c>
      <c r="S267" s="148" t="s">
        <v>109</v>
      </c>
      <c r="T267" s="148"/>
      <c r="U267" s="107"/>
    </row>
    <row r="268" spans="2:21" ht="13.5" customHeight="1">
      <c r="B268" s="39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143"/>
      <c r="O268" s="64" t="str">
        <f t="shared" si="18"/>
        <v>ZR</v>
      </c>
      <c r="P268" s="66">
        <f t="shared" si="17"/>
        <v>14466</v>
      </c>
      <c r="Q268" s="66">
        <f t="shared" si="19"/>
        <v>14467</v>
      </c>
      <c r="R268" s="63">
        <v>2</v>
      </c>
      <c r="S268" s="148" t="s">
        <v>112</v>
      </c>
      <c r="T268" s="148"/>
      <c r="U268" s="107"/>
    </row>
    <row r="269" spans="2:21" ht="13.5" customHeight="1">
      <c r="B269" s="39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143"/>
      <c r="O269" s="64" t="str">
        <f t="shared" si="18"/>
        <v>ZR</v>
      </c>
      <c r="P269" s="66">
        <f t="shared" si="17"/>
        <v>14468</v>
      </c>
      <c r="Q269" s="66">
        <f t="shared" si="19"/>
        <v>14469</v>
      </c>
      <c r="R269" s="63">
        <v>2</v>
      </c>
      <c r="S269" s="149" t="s">
        <v>107</v>
      </c>
      <c r="T269" s="149"/>
      <c r="U269" s="107"/>
    </row>
    <row r="270" spans="2:21" ht="13.5" customHeight="1">
      <c r="B270" s="39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143"/>
      <c r="O270" s="64" t="str">
        <f t="shared" si="18"/>
        <v>ZR</v>
      </c>
      <c r="P270" s="66">
        <f t="shared" ref="P270:P329" si="20">P269 + R269</f>
        <v>14470</v>
      </c>
      <c r="Q270" s="66">
        <f t="shared" si="19"/>
        <v>14471</v>
      </c>
      <c r="R270" s="63">
        <v>2</v>
      </c>
      <c r="S270" s="149" t="s">
        <v>108</v>
      </c>
      <c r="T270" s="149"/>
      <c r="U270" s="107"/>
    </row>
    <row r="271" spans="2:21" ht="13.5" customHeight="1">
      <c r="B271" s="39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143"/>
      <c r="O271" s="64" t="str">
        <f t="shared" si="18"/>
        <v>ZR</v>
      </c>
      <c r="P271" s="66">
        <f t="shared" si="20"/>
        <v>14472</v>
      </c>
      <c r="Q271" s="66">
        <f t="shared" si="19"/>
        <v>14473</v>
      </c>
      <c r="R271" s="63">
        <v>2</v>
      </c>
      <c r="S271" s="149" t="s">
        <v>109</v>
      </c>
      <c r="T271" s="149"/>
      <c r="U271" s="107"/>
    </row>
    <row r="272" spans="2:21" ht="13.5" customHeight="1">
      <c r="B272" s="39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143"/>
      <c r="O272" s="64" t="str">
        <f t="shared" si="18"/>
        <v>ZR</v>
      </c>
      <c r="P272" s="66">
        <f t="shared" si="20"/>
        <v>14474</v>
      </c>
      <c r="Q272" s="66">
        <f t="shared" si="19"/>
        <v>14475</v>
      </c>
      <c r="R272" s="63">
        <v>2</v>
      </c>
      <c r="S272" s="149" t="s">
        <v>110</v>
      </c>
      <c r="T272" s="149"/>
      <c r="U272" s="107"/>
    </row>
    <row r="273" spans="2:21" ht="13.5" customHeight="1">
      <c r="B273" s="39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143"/>
      <c r="O273" s="64" t="str">
        <f t="shared" si="18"/>
        <v>ZR</v>
      </c>
      <c r="P273" s="66">
        <f t="shared" si="20"/>
        <v>14476</v>
      </c>
      <c r="Q273" s="66">
        <f t="shared" si="19"/>
        <v>14477</v>
      </c>
      <c r="R273" s="63">
        <v>2</v>
      </c>
      <c r="S273" s="149" t="s">
        <v>111</v>
      </c>
      <c r="T273" s="149"/>
      <c r="U273" s="107"/>
    </row>
    <row r="274" spans="2:21" ht="13.5" customHeight="1">
      <c r="B274" s="39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143"/>
      <c r="O274" s="64" t="str">
        <f t="shared" si="18"/>
        <v>ZR</v>
      </c>
      <c r="P274" s="66">
        <f t="shared" si="20"/>
        <v>14478</v>
      </c>
      <c r="Q274" s="66">
        <f t="shared" si="19"/>
        <v>14479</v>
      </c>
      <c r="R274" s="63">
        <v>2</v>
      </c>
      <c r="S274" s="149" t="s">
        <v>112</v>
      </c>
      <c r="T274" s="149"/>
      <c r="U274" s="107"/>
    </row>
    <row r="275" spans="2:21" ht="13.5" customHeight="1">
      <c r="B275" s="39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143"/>
      <c r="O275" s="11" t="str">
        <f t="shared" si="18"/>
        <v>ZR</v>
      </c>
      <c r="P275" s="66">
        <f t="shared" si="20"/>
        <v>14480</v>
      </c>
      <c r="Q275" s="11">
        <f t="shared" si="19"/>
        <v>14481</v>
      </c>
      <c r="R275" s="11">
        <v>2</v>
      </c>
      <c r="S275" s="150" t="s">
        <v>150</v>
      </c>
      <c r="T275" s="150"/>
      <c r="U275" s="43"/>
    </row>
    <row r="276" spans="2:21" ht="13.5" customHeight="1">
      <c r="B276" s="39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143"/>
      <c r="O276" s="11" t="str">
        <f t="shared" si="18"/>
        <v>ZR</v>
      </c>
      <c r="P276" s="66">
        <f t="shared" si="20"/>
        <v>14482</v>
      </c>
      <c r="Q276" s="11">
        <f t="shared" si="19"/>
        <v>14483</v>
      </c>
      <c r="R276" s="11">
        <v>2</v>
      </c>
      <c r="S276" s="150" t="s">
        <v>151</v>
      </c>
      <c r="T276" s="150"/>
      <c r="U276" s="43"/>
    </row>
    <row r="277" spans="2:21" ht="13.5" customHeight="1">
      <c r="B277" s="39"/>
      <c r="C277" s="39"/>
      <c r="D277" s="39"/>
      <c r="E277" s="39"/>
      <c r="F277" s="39"/>
      <c r="G277" s="39"/>
      <c r="H277" s="39"/>
      <c r="I277" s="39"/>
      <c r="J277" s="40"/>
      <c r="K277" s="40"/>
      <c r="L277" s="31"/>
      <c r="M277" s="31"/>
      <c r="N277" s="143"/>
      <c r="O277" s="11" t="str">
        <f t="shared" si="18"/>
        <v>ZR</v>
      </c>
      <c r="P277" s="66">
        <f t="shared" si="20"/>
        <v>14484</v>
      </c>
      <c r="Q277" s="11">
        <f t="shared" si="19"/>
        <v>14485</v>
      </c>
      <c r="R277" s="11">
        <v>2</v>
      </c>
      <c r="S277" s="150" t="s">
        <v>152</v>
      </c>
      <c r="T277" s="150"/>
      <c r="U277" s="43"/>
    </row>
    <row r="278" spans="2:21" ht="13.5" customHeight="1">
      <c r="B278" s="39"/>
      <c r="C278" s="39"/>
      <c r="D278" s="39"/>
      <c r="E278" s="39"/>
      <c r="F278" s="39"/>
      <c r="G278" s="39"/>
      <c r="H278" s="39"/>
      <c r="I278" s="39"/>
      <c r="J278" s="40"/>
      <c r="K278" s="40"/>
      <c r="L278" s="31"/>
      <c r="M278" s="31"/>
      <c r="N278" s="143"/>
      <c r="O278" s="11" t="str">
        <f t="shared" si="18"/>
        <v>ZR</v>
      </c>
      <c r="P278" s="66">
        <f t="shared" si="20"/>
        <v>14486</v>
      </c>
      <c r="Q278" s="11">
        <f t="shared" si="19"/>
        <v>14487</v>
      </c>
      <c r="R278" s="11">
        <v>2</v>
      </c>
      <c r="S278" s="150" t="s">
        <v>153</v>
      </c>
      <c r="T278" s="150"/>
      <c r="U278" s="71"/>
    </row>
    <row r="279" spans="2:21" ht="13.5" customHeight="1">
      <c r="B279" s="39"/>
      <c r="C279" s="39"/>
      <c r="D279" s="39"/>
      <c r="E279" s="39"/>
      <c r="F279" s="39"/>
      <c r="G279" s="39"/>
      <c r="H279" s="39"/>
      <c r="I279" s="39"/>
      <c r="J279" s="40"/>
      <c r="K279" s="40"/>
      <c r="L279" s="31"/>
      <c r="M279" s="31"/>
      <c r="N279" s="143"/>
      <c r="O279" s="11" t="str">
        <f t="shared" si="18"/>
        <v>ZR</v>
      </c>
      <c r="P279" s="66">
        <f t="shared" si="20"/>
        <v>14488</v>
      </c>
      <c r="Q279" s="11">
        <f t="shared" si="19"/>
        <v>14489</v>
      </c>
      <c r="R279" s="11">
        <v>2</v>
      </c>
      <c r="S279" s="150" t="s">
        <v>154</v>
      </c>
      <c r="T279" s="150"/>
      <c r="U279" s="71"/>
    </row>
    <row r="280" spans="2:21" ht="13.5" customHeight="1">
      <c r="B280" s="39"/>
      <c r="C280" s="39"/>
      <c r="D280" s="39"/>
      <c r="E280" s="39"/>
      <c r="F280" s="39"/>
      <c r="G280" s="39"/>
      <c r="H280" s="39"/>
      <c r="I280" s="39"/>
      <c r="J280" s="40"/>
      <c r="K280" s="40"/>
      <c r="L280" s="31"/>
      <c r="M280" s="31"/>
      <c r="N280" s="143"/>
      <c r="O280" s="11" t="str">
        <f t="shared" si="18"/>
        <v>ZR</v>
      </c>
      <c r="P280" s="66">
        <f t="shared" si="20"/>
        <v>14490</v>
      </c>
      <c r="Q280" s="11">
        <f t="shared" si="19"/>
        <v>14491</v>
      </c>
      <c r="R280" s="11">
        <v>2</v>
      </c>
      <c r="S280" s="150" t="s">
        <v>154</v>
      </c>
      <c r="T280" s="150"/>
      <c r="U280" s="71"/>
    </row>
    <row r="281" spans="2:21" ht="13.5" customHeight="1">
      <c r="B281" s="39"/>
      <c r="C281" s="39"/>
      <c r="D281" s="39"/>
      <c r="E281" s="39"/>
      <c r="F281" s="39"/>
      <c r="G281" s="39"/>
      <c r="H281" s="39"/>
      <c r="I281" s="39"/>
      <c r="J281" s="40"/>
      <c r="K281" s="40"/>
      <c r="L281" s="31"/>
      <c r="M281" s="31"/>
      <c r="N281" s="44" t="s">
        <v>155</v>
      </c>
      <c r="O281" s="64" t="str">
        <f t="shared" si="18"/>
        <v>ZR</v>
      </c>
      <c r="P281" s="66">
        <f t="shared" si="20"/>
        <v>14492</v>
      </c>
      <c r="Q281" s="63">
        <f t="shared" si="19"/>
        <v>14589</v>
      </c>
      <c r="R281" s="63">
        <v>98</v>
      </c>
      <c r="S281" s="115" t="s">
        <v>155</v>
      </c>
      <c r="T281" s="115"/>
      <c r="U281" s="71"/>
    </row>
    <row r="282" spans="2:21" ht="13.5" customHeight="1">
      <c r="B282" s="39"/>
      <c r="C282" s="39"/>
      <c r="D282" s="39"/>
      <c r="E282" s="39"/>
      <c r="F282" s="39"/>
      <c r="G282" s="39"/>
      <c r="H282" s="39"/>
      <c r="I282" s="39"/>
      <c r="J282" s="40"/>
      <c r="K282" s="40"/>
      <c r="L282" s="31"/>
      <c r="M282" s="31"/>
      <c r="N282" s="44" t="s">
        <v>181</v>
      </c>
      <c r="O282" s="64" t="str">
        <f t="shared" si="18"/>
        <v>ZR</v>
      </c>
      <c r="P282" s="66">
        <f t="shared" si="20"/>
        <v>14590</v>
      </c>
      <c r="Q282" s="66">
        <f t="shared" si="19"/>
        <v>14649</v>
      </c>
      <c r="R282" s="63">
        <v>60</v>
      </c>
      <c r="S282" s="115" t="s">
        <v>156</v>
      </c>
      <c r="T282" s="115"/>
      <c r="U282" s="71" t="s">
        <v>182</v>
      </c>
    </row>
    <row r="283" spans="2:21" ht="13.5" customHeight="1">
      <c r="B283" s="39"/>
      <c r="C283" s="39"/>
      <c r="D283" s="39"/>
      <c r="E283" s="39"/>
      <c r="F283" s="39"/>
      <c r="G283" s="39"/>
      <c r="H283" s="39"/>
      <c r="I283" s="39"/>
      <c r="J283" s="40"/>
      <c r="K283" s="40"/>
      <c r="L283" s="31"/>
      <c r="M283" s="31"/>
      <c r="N283" s="44" t="s">
        <v>155</v>
      </c>
      <c r="O283" s="64" t="str">
        <f t="shared" si="18"/>
        <v>ZR</v>
      </c>
      <c r="P283" s="66">
        <f t="shared" si="20"/>
        <v>14650</v>
      </c>
      <c r="Q283" s="66">
        <f t="shared" si="19"/>
        <v>14699</v>
      </c>
      <c r="R283" s="63">
        <v>50</v>
      </c>
      <c r="S283" s="115" t="s">
        <v>155</v>
      </c>
      <c r="T283" s="115"/>
      <c r="U283" s="71"/>
    </row>
    <row r="284" spans="2:21" ht="13.5" customHeight="1">
      <c r="B284" s="39"/>
      <c r="C284" s="39"/>
      <c r="D284" s="39"/>
      <c r="E284" s="39"/>
      <c r="F284" s="39"/>
      <c r="G284" s="39"/>
      <c r="H284" s="39"/>
      <c r="I284" s="39"/>
      <c r="J284" s="40"/>
      <c r="K284" s="40"/>
      <c r="L284" s="31"/>
      <c r="M284" s="31"/>
      <c r="N284" s="143" t="s">
        <v>159</v>
      </c>
      <c r="O284" s="64" t="str">
        <f t="shared" ref="O284:O298" si="21">C$2</f>
        <v>ZR</v>
      </c>
      <c r="P284" s="66">
        <f t="shared" si="20"/>
        <v>14700</v>
      </c>
      <c r="Q284" s="64">
        <f>P284+R284 - 1</f>
        <v>14700</v>
      </c>
      <c r="R284" s="59">
        <v>1</v>
      </c>
      <c r="S284" s="105" t="s">
        <v>468</v>
      </c>
      <c r="T284" s="105"/>
      <c r="U284" s="153" t="s">
        <v>177</v>
      </c>
    </row>
    <row r="285" spans="2:21" ht="13.5" customHeight="1">
      <c r="B285" s="39"/>
      <c r="C285" s="39"/>
      <c r="D285" s="39"/>
      <c r="E285" s="39"/>
      <c r="F285" s="39"/>
      <c r="G285" s="39"/>
      <c r="H285" s="39"/>
      <c r="I285" s="39"/>
      <c r="J285" s="40"/>
      <c r="K285" s="40"/>
      <c r="L285" s="31"/>
      <c r="M285" s="31"/>
      <c r="N285" s="143"/>
      <c r="O285" s="64" t="str">
        <f t="shared" si="21"/>
        <v>ZR</v>
      </c>
      <c r="P285" s="66">
        <f t="shared" si="20"/>
        <v>14701</v>
      </c>
      <c r="Q285" s="64">
        <f>P285+R285 - 1</f>
        <v>14701</v>
      </c>
      <c r="R285" s="59">
        <v>1</v>
      </c>
      <c r="S285" s="105" t="s">
        <v>469</v>
      </c>
      <c r="T285" s="105"/>
      <c r="U285" s="128"/>
    </row>
    <row r="286" spans="2:21" ht="13.5" customHeight="1">
      <c r="B286" s="39"/>
      <c r="C286" s="39"/>
      <c r="D286" s="39"/>
      <c r="E286" s="39"/>
      <c r="F286" s="39"/>
      <c r="G286" s="39"/>
      <c r="H286" s="39"/>
      <c r="I286" s="39"/>
      <c r="J286" s="40"/>
      <c r="K286" s="40"/>
      <c r="L286" s="31"/>
      <c r="M286" s="31"/>
      <c r="N286" s="143"/>
      <c r="O286" s="64" t="str">
        <f t="shared" si="21"/>
        <v>ZR</v>
      </c>
      <c r="P286" s="66">
        <f t="shared" si="20"/>
        <v>14702</v>
      </c>
      <c r="Q286" s="64">
        <f>P286+R286 - 1</f>
        <v>14702</v>
      </c>
      <c r="R286" s="59">
        <v>1</v>
      </c>
      <c r="S286" s="105" t="s">
        <v>470</v>
      </c>
      <c r="T286" s="105"/>
      <c r="U286" s="128"/>
    </row>
    <row r="287" spans="2:21" ht="13.5" customHeight="1">
      <c r="B287" s="39"/>
      <c r="C287" s="39"/>
      <c r="D287" s="39"/>
      <c r="E287" s="39"/>
      <c r="F287" s="39"/>
      <c r="G287" s="39"/>
      <c r="H287" s="39"/>
      <c r="I287" s="39"/>
      <c r="J287" s="40"/>
      <c r="K287" s="40"/>
      <c r="L287" s="31"/>
      <c r="M287" s="31"/>
      <c r="N287" s="143"/>
      <c r="O287" s="64" t="str">
        <f t="shared" si="21"/>
        <v>ZR</v>
      </c>
      <c r="P287" s="66">
        <f t="shared" si="20"/>
        <v>14703</v>
      </c>
      <c r="Q287" s="64">
        <f t="shared" ref="Q287:Q289" si="22">P287+R287 - 1</f>
        <v>14703</v>
      </c>
      <c r="R287" s="59">
        <v>1</v>
      </c>
      <c r="S287" s="105" t="s">
        <v>471</v>
      </c>
      <c r="T287" s="105"/>
      <c r="U287" s="128"/>
    </row>
    <row r="288" spans="2:21" ht="13.5" customHeight="1">
      <c r="B288" s="39"/>
      <c r="C288" s="39"/>
      <c r="D288" s="39"/>
      <c r="E288" s="39"/>
      <c r="F288" s="39"/>
      <c r="G288" s="39"/>
      <c r="H288" s="39"/>
      <c r="I288" s="39"/>
      <c r="J288" s="40"/>
      <c r="K288" s="40"/>
      <c r="L288" s="31"/>
      <c r="M288" s="31"/>
      <c r="N288" s="143"/>
      <c r="O288" s="64" t="str">
        <f t="shared" si="21"/>
        <v>ZR</v>
      </c>
      <c r="P288" s="66">
        <f t="shared" si="20"/>
        <v>14704</v>
      </c>
      <c r="Q288" s="64">
        <f t="shared" si="22"/>
        <v>14704</v>
      </c>
      <c r="R288" s="59">
        <v>1</v>
      </c>
      <c r="S288" s="105" t="s">
        <v>472</v>
      </c>
      <c r="T288" s="105"/>
      <c r="U288" s="128"/>
    </row>
    <row r="289" spans="2:21" ht="13.5" customHeight="1">
      <c r="B289" s="39"/>
      <c r="C289" s="39"/>
      <c r="D289" s="39"/>
      <c r="E289" s="39"/>
      <c r="F289" s="39"/>
      <c r="G289" s="39"/>
      <c r="H289" s="39"/>
      <c r="I289" s="39"/>
      <c r="J289" s="40"/>
      <c r="K289" s="40"/>
      <c r="L289" s="31"/>
      <c r="M289" s="31"/>
      <c r="N289" s="143"/>
      <c r="O289" s="64" t="str">
        <f t="shared" si="21"/>
        <v>ZR</v>
      </c>
      <c r="P289" s="66">
        <f t="shared" si="20"/>
        <v>14705</v>
      </c>
      <c r="Q289" s="64">
        <f t="shared" si="22"/>
        <v>14705</v>
      </c>
      <c r="R289" s="59">
        <v>1</v>
      </c>
      <c r="S289" s="105" t="s">
        <v>473</v>
      </c>
      <c r="T289" s="105"/>
      <c r="U289" s="128"/>
    </row>
    <row r="290" spans="2:21" ht="13.5" customHeight="1">
      <c r="B290" s="39"/>
      <c r="C290" s="39"/>
      <c r="D290" s="39"/>
      <c r="E290" s="39"/>
      <c r="F290" s="39"/>
      <c r="G290" s="39"/>
      <c r="H290" s="39"/>
      <c r="I290" s="39"/>
      <c r="J290" s="40"/>
      <c r="K290" s="40"/>
      <c r="L290" s="31"/>
      <c r="M290" s="31"/>
      <c r="N290" s="143"/>
      <c r="O290" s="64" t="str">
        <f t="shared" si="21"/>
        <v>ZR</v>
      </c>
      <c r="P290" s="66">
        <f t="shared" si="20"/>
        <v>14706</v>
      </c>
      <c r="Q290" s="64">
        <f>P290+R290 - 1</f>
        <v>14706</v>
      </c>
      <c r="R290" s="59">
        <v>1</v>
      </c>
      <c r="S290" s="105" t="s">
        <v>474</v>
      </c>
      <c r="T290" s="105"/>
      <c r="U290" s="128"/>
    </row>
    <row r="291" spans="2:21" ht="13.5" customHeight="1">
      <c r="B291" s="39"/>
      <c r="C291" s="39"/>
      <c r="D291" s="39"/>
      <c r="E291" s="39"/>
      <c r="F291" s="39"/>
      <c r="G291" s="39"/>
      <c r="H291" s="39"/>
      <c r="I291" s="39"/>
      <c r="J291" s="40"/>
      <c r="K291" s="40"/>
      <c r="L291" s="31"/>
      <c r="M291" s="31"/>
      <c r="N291" s="143"/>
      <c r="O291" s="64" t="str">
        <f t="shared" si="21"/>
        <v>ZR</v>
      </c>
      <c r="P291" s="66">
        <f t="shared" si="20"/>
        <v>14707</v>
      </c>
      <c r="Q291" s="64">
        <f>P291+R291 - 1</f>
        <v>14707</v>
      </c>
      <c r="R291" s="59">
        <v>1</v>
      </c>
      <c r="S291" s="105" t="s">
        <v>475</v>
      </c>
      <c r="T291" s="105"/>
      <c r="U291" s="128"/>
    </row>
    <row r="292" spans="2:21" ht="13.5" customHeight="1">
      <c r="B292" s="39"/>
      <c r="C292" s="39"/>
      <c r="D292" s="39"/>
      <c r="E292" s="39"/>
      <c r="F292" s="39"/>
      <c r="G292" s="39"/>
      <c r="H292" s="39"/>
      <c r="I292" s="39"/>
      <c r="J292" s="40"/>
      <c r="K292" s="40"/>
      <c r="L292" s="31"/>
      <c r="M292" s="31"/>
      <c r="N292" s="143"/>
      <c r="O292" s="64" t="str">
        <f t="shared" si="21"/>
        <v>ZR</v>
      </c>
      <c r="P292" s="66">
        <f t="shared" si="20"/>
        <v>14708</v>
      </c>
      <c r="Q292" s="64">
        <f t="shared" ref="Q292:Q297" si="23">P292+R292 - 1</f>
        <v>14708</v>
      </c>
      <c r="R292" s="59">
        <v>1</v>
      </c>
      <c r="S292" s="105" t="s">
        <v>476</v>
      </c>
      <c r="T292" s="105"/>
      <c r="U292" s="128"/>
    </row>
    <row r="293" spans="2:21" ht="13.5" customHeight="1">
      <c r="B293" s="39"/>
      <c r="C293" s="39"/>
      <c r="D293" s="39"/>
      <c r="E293" s="39"/>
      <c r="F293" s="39"/>
      <c r="G293" s="39"/>
      <c r="H293" s="39"/>
      <c r="I293" s="39"/>
      <c r="J293" s="40"/>
      <c r="K293" s="40"/>
      <c r="L293" s="31"/>
      <c r="M293" s="31"/>
      <c r="N293" s="143"/>
      <c r="O293" s="64" t="str">
        <f t="shared" si="21"/>
        <v>ZR</v>
      </c>
      <c r="P293" s="66">
        <f t="shared" si="20"/>
        <v>14709</v>
      </c>
      <c r="Q293" s="64">
        <f t="shared" si="23"/>
        <v>14709</v>
      </c>
      <c r="R293" s="59">
        <v>1</v>
      </c>
      <c r="S293" s="105" t="s">
        <v>477</v>
      </c>
      <c r="T293" s="105"/>
      <c r="U293" s="128"/>
    </row>
    <row r="294" spans="2:21" ht="13.5" customHeight="1">
      <c r="B294" s="39"/>
      <c r="C294" s="39"/>
      <c r="D294" s="39"/>
      <c r="E294" s="39"/>
      <c r="F294" s="39"/>
      <c r="G294" s="39"/>
      <c r="H294" s="39"/>
      <c r="I294" s="39"/>
      <c r="J294" s="40"/>
      <c r="K294" s="40"/>
      <c r="L294" s="31"/>
      <c r="M294" s="31"/>
      <c r="N294" s="143"/>
      <c r="O294" s="64" t="str">
        <f t="shared" si="21"/>
        <v>ZR</v>
      </c>
      <c r="P294" s="66">
        <f t="shared" si="20"/>
        <v>14710</v>
      </c>
      <c r="Q294" s="64">
        <f t="shared" si="23"/>
        <v>14710</v>
      </c>
      <c r="R294" s="59">
        <v>1</v>
      </c>
      <c r="S294" s="105" t="s">
        <v>478</v>
      </c>
      <c r="T294" s="105"/>
      <c r="U294" s="128"/>
    </row>
    <row r="295" spans="2:21" ht="13.5" customHeight="1">
      <c r="B295" s="39"/>
      <c r="C295" s="39"/>
      <c r="D295" s="39"/>
      <c r="E295" s="39"/>
      <c r="F295" s="39"/>
      <c r="G295" s="39"/>
      <c r="H295" s="39"/>
      <c r="I295" s="39"/>
      <c r="J295" s="40"/>
      <c r="K295" s="40"/>
      <c r="L295" s="31"/>
      <c r="M295" s="31"/>
      <c r="N295" s="143"/>
      <c r="O295" s="64" t="str">
        <f t="shared" si="21"/>
        <v>ZR</v>
      </c>
      <c r="P295" s="66">
        <f t="shared" si="20"/>
        <v>14711</v>
      </c>
      <c r="Q295" s="64">
        <f t="shared" si="23"/>
        <v>14711</v>
      </c>
      <c r="R295" s="59">
        <v>1</v>
      </c>
      <c r="S295" s="105" t="s">
        <v>479</v>
      </c>
      <c r="T295" s="105"/>
      <c r="U295" s="128"/>
    </row>
    <row r="296" spans="2:21" ht="13.5" customHeight="1">
      <c r="B296" s="39"/>
      <c r="C296" s="39"/>
      <c r="D296" s="39"/>
      <c r="E296" s="39"/>
      <c r="F296" s="39"/>
      <c r="G296" s="39"/>
      <c r="H296" s="39"/>
      <c r="I296" s="39"/>
      <c r="J296" s="40"/>
      <c r="K296" s="40"/>
      <c r="L296" s="31"/>
      <c r="M296" s="31"/>
      <c r="N296" s="143"/>
      <c r="O296" s="64" t="str">
        <f t="shared" si="21"/>
        <v>ZR</v>
      </c>
      <c r="P296" s="66">
        <f t="shared" si="20"/>
        <v>14712</v>
      </c>
      <c r="Q296" s="64">
        <f t="shared" si="23"/>
        <v>14712</v>
      </c>
      <c r="R296" s="59">
        <v>1</v>
      </c>
      <c r="S296" s="105" t="s">
        <v>480</v>
      </c>
      <c r="T296" s="105"/>
      <c r="U296" s="128"/>
    </row>
    <row r="297" spans="2:21" ht="13.5" customHeight="1">
      <c r="B297" s="39"/>
      <c r="C297" s="39"/>
      <c r="D297" s="39"/>
      <c r="E297" s="39"/>
      <c r="F297" s="39"/>
      <c r="G297" s="39"/>
      <c r="H297" s="39"/>
      <c r="I297" s="39"/>
      <c r="J297" s="40"/>
      <c r="K297" s="40"/>
      <c r="L297" s="31"/>
      <c r="M297" s="31"/>
      <c r="N297" s="143"/>
      <c r="O297" s="64" t="str">
        <f t="shared" si="21"/>
        <v>ZR</v>
      </c>
      <c r="P297" s="66">
        <f t="shared" si="20"/>
        <v>14713</v>
      </c>
      <c r="Q297" s="64">
        <f t="shared" si="23"/>
        <v>14713</v>
      </c>
      <c r="R297" s="59">
        <v>1</v>
      </c>
      <c r="S297" s="105" t="s">
        <v>481</v>
      </c>
      <c r="T297" s="105"/>
      <c r="U297" s="128"/>
    </row>
    <row r="298" spans="2:21" ht="13.5" customHeight="1">
      <c r="B298" s="39"/>
      <c r="C298" s="39"/>
      <c r="D298" s="39"/>
      <c r="E298" s="39"/>
      <c r="F298" s="39"/>
      <c r="G298" s="39"/>
      <c r="H298" s="39"/>
      <c r="I298" s="39"/>
      <c r="J298" s="40"/>
      <c r="K298" s="40"/>
      <c r="L298" s="31"/>
      <c r="M298" s="31"/>
      <c r="N298" s="143"/>
      <c r="O298" s="64" t="str">
        <f t="shared" si="21"/>
        <v>ZR</v>
      </c>
      <c r="P298" s="66">
        <f t="shared" si="20"/>
        <v>14714</v>
      </c>
      <c r="Q298" s="64">
        <f>P298+R298 - 1</f>
        <v>14714</v>
      </c>
      <c r="R298" s="59">
        <v>1</v>
      </c>
      <c r="S298" s="105" t="s">
        <v>482</v>
      </c>
      <c r="T298" s="105"/>
      <c r="U298" s="128"/>
    </row>
    <row r="299" spans="2:21" ht="13.5" customHeight="1">
      <c r="B299" s="39"/>
      <c r="C299" s="39"/>
      <c r="D299" s="39"/>
      <c r="E299" s="39"/>
      <c r="F299" s="39"/>
      <c r="G299" s="39"/>
      <c r="H299" s="39"/>
      <c r="I299" s="39"/>
      <c r="J299" s="40"/>
      <c r="K299" s="40"/>
      <c r="L299" s="31"/>
      <c r="M299" s="31"/>
      <c r="N299" s="143"/>
      <c r="O299" s="64" t="s">
        <v>7</v>
      </c>
      <c r="P299" s="66">
        <f t="shared" si="20"/>
        <v>14715</v>
      </c>
      <c r="Q299" s="64">
        <f t="shared" ref="Q299:Q312" si="24">P299+R299 - 1</f>
        <v>14715</v>
      </c>
      <c r="R299" s="59">
        <v>1</v>
      </c>
      <c r="S299" s="105" t="s">
        <v>483</v>
      </c>
      <c r="T299" s="105"/>
      <c r="U299" s="128"/>
    </row>
    <row r="300" spans="2:21" ht="13.5" customHeight="1">
      <c r="B300" s="39"/>
      <c r="C300" s="39"/>
      <c r="D300" s="39"/>
      <c r="E300" s="39"/>
      <c r="F300" s="39"/>
      <c r="G300" s="39"/>
      <c r="H300" s="39"/>
      <c r="I300" s="39"/>
      <c r="J300" s="40"/>
      <c r="K300" s="40"/>
      <c r="L300" s="31"/>
      <c r="M300" s="31"/>
      <c r="N300" s="143"/>
      <c r="O300" s="64" t="s">
        <v>7</v>
      </c>
      <c r="P300" s="66">
        <f t="shared" si="20"/>
        <v>14716</v>
      </c>
      <c r="Q300" s="64">
        <f t="shared" si="24"/>
        <v>14716</v>
      </c>
      <c r="R300" s="59">
        <v>1</v>
      </c>
      <c r="S300" s="105" t="s">
        <v>484</v>
      </c>
      <c r="T300" s="105"/>
      <c r="U300" s="128"/>
    </row>
    <row r="301" spans="2:21" ht="13.5" customHeight="1">
      <c r="B301" s="39"/>
      <c r="C301" s="39"/>
      <c r="D301" s="39"/>
      <c r="E301" s="39"/>
      <c r="F301" s="39"/>
      <c r="G301" s="39"/>
      <c r="H301" s="39"/>
      <c r="I301" s="39"/>
      <c r="J301" s="40"/>
      <c r="K301" s="40"/>
      <c r="L301" s="31"/>
      <c r="M301" s="31"/>
      <c r="N301" s="143"/>
      <c r="O301" s="64" t="str">
        <f>C$2</f>
        <v>ZR</v>
      </c>
      <c r="P301" s="66">
        <f t="shared" si="20"/>
        <v>14717</v>
      </c>
      <c r="Q301" s="64">
        <f t="shared" si="24"/>
        <v>14717</v>
      </c>
      <c r="R301" s="59">
        <v>1</v>
      </c>
      <c r="S301" s="105" t="s">
        <v>485</v>
      </c>
      <c r="T301" s="105"/>
      <c r="U301" s="128"/>
    </row>
    <row r="302" spans="2:21" ht="13.5" customHeight="1">
      <c r="B302" s="39"/>
      <c r="C302" s="39"/>
      <c r="D302" s="39"/>
      <c r="E302" s="39"/>
      <c r="F302" s="39"/>
      <c r="G302" s="39"/>
      <c r="H302" s="39"/>
      <c r="I302" s="39"/>
      <c r="J302" s="40"/>
      <c r="K302" s="40"/>
      <c r="L302" s="31"/>
      <c r="M302" s="31"/>
      <c r="N302" s="143"/>
      <c r="O302" s="64" t="str">
        <f>C$2</f>
        <v>ZR</v>
      </c>
      <c r="P302" s="66">
        <f t="shared" si="20"/>
        <v>14718</v>
      </c>
      <c r="Q302" s="64">
        <f t="shared" si="24"/>
        <v>14718</v>
      </c>
      <c r="R302" s="59">
        <v>1</v>
      </c>
      <c r="S302" s="105"/>
      <c r="T302" s="105"/>
      <c r="U302" s="128"/>
    </row>
    <row r="303" spans="2:21" ht="13.5" customHeight="1">
      <c r="B303" s="39"/>
      <c r="C303" s="39"/>
      <c r="D303" s="39"/>
      <c r="E303" s="39"/>
      <c r="F303" s="39"/>
      <c r="G303" s="39"/>
      <c r="H303" s="39"/>
      <c r="I303" s="39"/>
      <c r="J303" s="40"/>
      <c r="K303" s="40"/>
      <c r="L303" s="31"/>
      <c r="M303" s="31"/>
      <c r="N303" s="143"/>
      <c r="O303" s="64" t="s">
        <v>7</v>
      </c>
      <c r="P303" s="66">
        <f t="shared" si="20"/>
        <v>14719</v>
      </c>
      <c r="Q303" s="64">
        <f t="shared" si="24"/>
        <v>14719</v>
      </c>
      <c r="R303" s="59">
        <v>1</v>
      </c>
      <c r="S303" s="105"/>
      <c r="T303" s="105"/>
      <c r="U303" s="128"/>
    </row>
    <row r="304" spans="2:21" ht="13.5" customHeight="1">
      <c r="B304" s="39"/>
      <c r="C304" s="39"/>
      <c r="D304" s="39"/>
      <c r="E304" s="39"/>
      <c r="F304" s="39"/>
      <c r="G304" s="39"/>
      <c r="H304" s="39"/>
      <c r="I304" s="39"/>
      <c r="J304" s="40"/>
      <c r="K304" s="40"/>
      <c r="L304" s="31"/>
      <c r="M304" s="31"/>
      <c r="N304" s="143"/>
      <c r="O304" s="64" t="s">
        <v>7</v>
      </c>
      <c r="P304" s="66">
        <f t="shared" si="20"/>
        <v>14720</v>
      </c>
      <c r="Q304" s="64">
        <f t="shared" si="24"/>
        <v>14720</v>
      </c>
      <c r="R304" s="59">
        <v>1</v>
      </c>
      <c r="S304" s="105"/>
      <c r="T304" s="105"/>
      <c r="U304" s="128"/>
    </row>
    <row r="305" spans="2:21" ht="13.5" customHeight="1">
      <c r="B305" s="39"/>
      <c r="C305" s="39"/>
      <c r="D305" s="39"/>
      <c r="E305" s="39"/>
      <c r="F305" s="39"/>
      <c r="G305" s="39"/>
      <c r="H305" s="39"/>
      <c r="I305" s="39"/>
      <c r="J305" s="40"/>
      <c r="K305" s="40"/>
      <c r="L305" s="31"/>
      <c r="M305" s="31"/>
      <c r="N305" s="143"/>
      <c r="O305" s="64" t="str">
        <f>C$2</f>
        <v>ZR</v>
      </c>
      <c r="P305" s="66">
        <f t="shared" si="20"/>
        <v>14721</v>
      </c>
      <c r="Q305" s="64">
        <f t="shared" si="24"/>
        <v>14721</v>
      </c>
      <c r="R305" s="59">
        <v>1</v>
      </c>
      <c r="S305" s="105"/>
      <c r="T305" s="105"/>
      <c r="U305" s="128"/>
    </row>
    <row r="306" spans="2:21" ht="13.5" customHeight="1">
      <c r="B306" s="39"/>
      <c r="C306" s="39"/>
      <c r="D306" s="39"/>
      <c r="E306" s="39"/>
      <c r="F306" s="39"/>
      <c r="G306" s="39"/>
      <c r="H306" s="39"/>
      <c r="I306" s="39"/>
      <c r="J306" s="40"/>
      <c r="K306" s="40"/>
      <c r="L306" s="31"/>
      <c r="M306" s="31"/>
      <c r="N306" s="143"/>
      <c r="O306" s="64" t="s">
        <v>7</v>
      </c>
      <c r="P306" s="66">
        <f t="shared" si="20"/>
        <v>14722</v>
      </c>
      <c r="Q306" s="64">
        <f t="shared" si="24"/>
        <v>14722</v>
      </c>
      <c r="R306" s="59">
        <v>1</v>
      </c>
      <c r="S306" s="105"/>
      <c r="T306" s="105"/>
      <c r="U306" s="128"/>
    </row>
    <row r="307" spans="2:21" ht="13.5" customHeight="1">
      <c r="B307" s="39"/>
      <c r="C307" s="39"/>
      <c r="D307" s="39"/>
      <c r="E307" s="39"/>
      <c r="F307" s="39"/>
      <c r="G307" s="39"/>
      <c r="H307" s="39"/>
      <c r="I307" s="39"/>
      <c r="J307" s="40"/>
      <c r="K307" s="40"/>
      <c r="L307" s="31"/>
      <c r="M307" s="31"/>
      <c r="N307" s="143"/>
      <c r="O307" s="64" t="str">
        <f>C$2</f>
        <v>ZR</v>
      </c>
      <c r="P307" s="66">
        <f t="shared" si="20"/>
        <v>14723</v>
      </c>
      <c r="Q307" s="64">
        <f t="shared" si="24"/>
        <v>14723</v>
      </c>
      <c r="R307" s="59">
        <v>1</v>
      </c>
      <c r="S307" s="105"/>
      <c r="T307" s="105"/>
      <c r="U307" s="128"/>
    </row>
    <row r="308" spans="2:21" ht="13.5" customHeight="1">
      <c r="B308" s="39"/>
      <c r="C308" s="39"/>
      <c r="D308" s="39"/>
      <c r="E308" s="39"/>
      <c r="F308" s="39"/>
      <c r="G308" s="39"/>
      <c r="H308" s="39"/>
      <c r="I308" s="39"/>
      <c r="J308" s="40"/>
      <c r="K308" s="40"/>
      <c r="L308" s="31"/>
      <c r="M308" s="31"/>
      <c r="N308" s="143"/>
      <c r="O308" s="64" t="s">
        <v>7</v>
      </c>
      <c r="P308" s="66">
        <f t="shared" si="20"/>
        <v>14724</v>
      </c>
      <c r="Q308" s="64">
        <f t="shared" si="24"/>
        <v>14724</v>
      </c>
      <c r="R308" s="59">
        <v>1</v>
      </c>
      <c r="S308" s="105"/>
      <c r="T308" s="105"/>
      <c r="U308" s="128"/>
    </row>
    <row r="309" spans="2:21" ht="13.5" customHeight="1">
      <c r="B309" s="39"/>
      <c r="C309" s="39"/>
      <c r="D309" s="39"/>
      <c r="E309" s="39"/>
      <c r="F309" s="39"/>
      <c r="G309" s="39"/>
      <c r="H309" s="39"/>
      <c r="I309" s="39"/>
      <c r="J309" s="40"/>
      <c r="K309" s="40"/>
      <c r="L309" s="31"/>
      <c r="M309" s="31"/>
      <c r="N309" s="143"/>
      <c r="O309" s="64" t="str">
        <f>C$2</f>
        <v>ZR</v>
      </c>
      <c r="P309" s="66">
        <f t="shared" si="20"/>
        <v>14725</v>
      </c>
      <c r="Q309" s="64">
        <f t="shared" si="24"/>
        <v>14725</v>
      </c>
      <c r="R309" s="59">
        <v>1</v>
      </c>
      <c r="S309" s="105"/>
      <c r="T309" s="105"/>
      <c r="U309" s="128"/>
    </row>
    <row r="310" spans="2:21" ht="13.5" customHeight="1">
      <c r="B310" s="39"/>
      <c r="C310" s="39"/>
      <c r="D310" s="39"/>
      <c r="E310" s="39"/>
      <c r="F310" s="39"/>
      <c r="G310" s="39"/>
      <c r="H310" s="39"/>
      <c r="I310" s="39"/>
      <c r="J310" s="40"/>
      <c r="K310" s="40"/>
      <c r="L310" s="31"/>
      <c r="M310" s="31"/>
      <c r="N310" s="143"/>
      <c r="O310" s="64" t="s">
        <v>7</v>
      </c>
      <c r="P310" s="66">
        <f t="shared" si="20"/>
        <v>14726</v>
      </c>
      <c r="Q310" s="64">
        <f t="shared" si="24"/>
        <v>14726</v>
      </c>
      <c r="R310" s="59">
        <v>1</v>
      </c>
      <c r="S310" s="105"/>
      <c r="T310" s="105"/>
      <c r="U310" s="128"/>
    </row>
    <row r="311" spans="2:21" ht="13.5" customHeight="1">
      <c r="B311" s="39"/>
      <c r="C311" s="39"/>
      <c r="D311" s="39"/>
      <c r="E311" s="39"/>
      <c r="F311" s="39"/>
      <c r="G311" s="39"/>
      <c r="H311" s="39"/>
      <c r="I311" s="39"/>
      <c r="J311" s="40"/>
      <c r="K311" s="40"/>
      <c r="L311" s="31"/>
      <c r="M311" s="31"/>
      <c r="N311" s="143"/>
      <c r="O311" s="64" t="str">
        <f>C$2</f>
        <v>ZR</v>
      </c>
      <c r="P311" s="66">
        <f t="shared" si="20"/>
        <v>14727</v>
      </c>
      <c r="Q311" s="64">
        <f t="shared" si="24"/>
        <v>14727</v>
      </c>
      <c r="R311" s="59">
        <v>1</v>
      </c>
      <c r="S311" s="105"/>
      <c r="T311" s="105"/>
      <c r="U311" s="128"/>
    </row>
    <row r="312" spans="2:21" ht="13.5" customHeight="1">
      <c r="B312" s="39"/>
      <c r="C312" s="39"/>
      <c r="D312" s="39"/>
      <c r="E312" s="39"/>
      <c r="F312" s="39"/>
      <c r="G312" s="39"/>
      <c r="H312" s="39"/>
      <c r="I312" s="39"/>
      <c r="J312" s="40"/>
      <c r="K312" s="40"/>
      <c r="L312" s="31"/>
      <c r="M312" s="31"/>
      <c r="N312" s="60" t="s">
        <v>155</v>
      </c>
      <c r="O312" s="64" t="s">
        <v>7</v>
      </c>
      <c r="P312" s="66">
        <f t="shared" si="20"/>
        <v>14728</v>
      </c>
      <c r="Q312" s="64">
        <f t="shared" si="24"/>
        <v>14749</v>
      </c>
      <c r="R312" s="59">
        <v>22</v>
      </c>
      <c r="S312" s="106" t="s">
        <v>155</v>
      </c>
      <c r="T312" s="106"/>
      <c r="U312" s="68"/>
    </row>
    <row r="313" spans="2:21" ht="13.5" customHeight="1">
      <c r="B313" s="39"/>
      <c r="C313" s="39"/>
      <c r="D313" s="39"/>
      <c r="E313" s="39"/>
      <c r="F313" s="39"/>
      <c r="G313" s="39"/>
      <c r="H313" s="39"/>
      <c r="I313" s="39"/>
      <c r="J313" s="40"/>
      <c r="K313" s="40"/>
      <c r="L313" s="31"/>
      <c r="M313" s="31"/>
      <c r="N313" s="152" t="s">
        <v>361</v>
      </c>
      <c r="O313" s="69" t="s">
        <v>7</v>
      </c>
      <c r="P313" s="12">
        <f t="shared" si="20"/>
        <v>14750</v>
      </c>
      <c r="Q313" s="57">
        <f>P313+R313 - 1</f>
        <v>14751</v>
      </c>
      <c r="R313" s="69">
        <v>2</v>
      </c>
      <c r="S313" s="151" t="s">
        <v>257</v>
      </c>
      <c r="T313" s="151"/>
      <c r="U313" s="128" t="s">
        <v>360</v>
      </c>
    </row>
    <row r="314" spans="2:21" ht="13.5" customHeight="1">
      <c r="B314" s="39"/>
      <c r="C314" s="39"/>
      <c r="D314" s="39"/>
      <c r="E314" s="39"/>
      <c r="F314" s="39"/>
      <c r="G314" s="39"/>
      <c r="H314" s="39"/>
      <c r="I314" s="39"/>
      <c r="J314" s="40"/>
      <c r="K314" s="40"/>
      <c r="L314" s="31"/>
      <c r="M314" s="31"/>
      <c r="N314" s="152"/>
      <c r="O314" s="69" t="s">
        <v>7</v>
      </c>
      <c r="P314" s="12">
        <f t="shared" si="20"/>
        <v>14752</v>
      </c>
      <c r="Q314" s="57">
        <f>P314+R314 - 1</f>
        <v>14753</v>
      </c>
      <c r="R314" s="69">
        <v>2</v>
      </c>
      <c r="S314" s="151" t="s">
        <v>258</v>
      </c>
      <c r="T314" s="151"/>
      <c r="U314" s="128"/>
    </row>
    <row r="315" spans="2:21" ht="13.5" customHeight="1">
      <c r="B315" s="39"/>
      <c r="C315" s="39"/>
      <c r="D315" s="39"/>
      <c r="E315" s="39"/>
      <c r="F315" s="39"/>
      <c r="G315" s="39"/>
      <c r="H315" s="39"/>
      <c r="I315" s="39"/>
      <c r="J315" s="40"/>
      <c r="K315" s="40"/>
      <c r="L315" s="31"/>
      <c r="M315" s="31"/>
      <c r="N315" s="152"/>
      <c r="O315" s="69" t="s">
        <v>7</v>
      </c>
      <c r="P315" s="12">
        <f t="shared" si="20"/>
        <v>14754</v>
      </c>
      <c r="Q315" s="57">
        <f t="shared" ref="Q315:Q329" si="25">P315+R315 - 1</f>
        <v>14755</v>
      </c>
      <c r="R315" s="69">
        <v>2</v>
      </c>
      <c r="S315" s="151" t="s">
        <v>259</v>
      </c>
      <c r="T315" s="151"/>
      <c r="U315" s="128"/>
    </row>
    <row r="316" spans="2:21" ht="13.5" customHeight="1">
      <c r="B316" s="39"/>
      <c r="C316" s="39"/>
      <c r="D316" s="39"/>
      <c r="E316" s="39"/>
      <c r="F316" s="39"/>
      <c r="G316" s="39"/>
      <c r="H316" s="39"/>
      <c r="I316" s="39"/>
      <c r="J316" s="40"/>
      <c r="K316" s="40"/>
      <c r="L316" s="31"/>
      <c r="M316" s="31"/>
      <c r="N316" s="152"/>
      <c r="O316" s="69" t="s">
        <v>7</v>
      </c>
      <c r="P316" s="12">
        <f t="shared" si="20"/>
        <v>14756</v>
      </c>
      <c r="Q316" s="57">
        <f t="shared" si="25"/>
        <v>14757</v>
      </c>
      <c r="R316" s="69">
        <v>2</v>
      </c>
      <c r="S316" s="151" t="s">
        <v>260</v>
      </c>
      <c r="T316" s="151"/>
      <c r="U316" s="128"/>
    </row>
    <row r="317" spans="2:21" ht="13.5" customHeight="1">
      <c r="B317" s="39"/>
      <c r="C317" s="39"/>
      <c r="D317" s="39"/>
      <c r="E317" s="39"/>
      <c r="F317" s="39"/>
      <c r="G317" s="39"/>
      <c r="H317" s="39"/>
      <c r="I317" s="39"/>
      <c r="J317" s="40"/>
      <c r="K317" s="40"/>
      <c r="L317" s="31"/>
      <c r="M317" s="31"/>
      <c r="N317" s="60" t="s">
        <v>155</v>
      </c>
      <c r="O317" s="60" t="s">
        <v>7</v>
      </c>
      <c r="P317" s="66">
        <f t="shared" si="20"/>
        <v>14758</v>
      </c>
      <c r="Q317" s="64">
        <f t="shared" si="25"/>
        <v>14779</v>
      </c>
      <c r="R317" s="60">
        <v>22</v>
      </c>
      <c r="S317" s="106" t="s">
        <v>155</v>
      </c>
      <c r="T317" s="106"/>
      <c r="U317" s="68"/>
    </row>
    <row r="318" spans="2:21" ht="13.5" customHeight="1">
      <c r="B318" s="39"/>
      <c r="C318" s="39"/>
      <c r="D318" s="39"/>
      <c r="E318" s="39"/>
      <c r="F318" s="39"/>
      <c r="G318" s="39"/>
      <c r="H318" s="39"/>
      <c r="I318" s="39"/>
      <c r="J318" s="40"/>
      <c r="K318" s="40"/>
      <c r="L318" s="31"/>
      <c r="M318" s="31"/>
      <c r="N318" s="152" t="s">
        <v>178</v>
      </c>
      <c r="O318" s="69" t="s">
        <v>7</v>
      </c>
      <c r="P318" s="12">
        <f t="shared" si="20"/>
        <v>14780</v>
      </c>
      <c r="Q318" s="57">
        <f t="shared" si="25"/>
        <v>14781</v>
      </c>
      <c r="R318" s="69">
        <v>2</v>
      </c>
      <c r="S318" s="151" t="s">
        <v>186</v>
      </c>
      <c r="T318" s="151"/>
      <c r="U318" s="128" t="s">
        <v>180</v>
      </c>
    </row>
    <row r="319" spans="2:21" ht="13.5" customHeight="1">
      <c r="B319" s="39"/>
      <c r="C319" s="39"/>
      <c r="D319" s="39"/>
      <c r="E319" s="39"/>
      <c r="F319" s="39"/>
      <c r="G319" s="39"/>
      <c r="H319" s="39"/>
      <c r="I319" s="39"/>
      <c r="J319" s="40"/>
      <c r="K319" s="40"/>
      <c r="L319" s="31"/>
      <c r="M319" s="31"/>
      <c r="N319" s="152"/>
      <c r="O319" s="69" t="s">
        <v>7</v>
      </c>
      <c r="P319" s="12">
        <f t="shared" si="20"/>
        <v>14782</v>
      </c>
      <c r="Q319" s="57">
        <f t="shared" si="25"/>
        <v>14783</v>
      </c>
      <c r="R319" s="69">
        <v>2</v>
      </c>
      <c r="S319" s="151" t="s">
        <v>186</v>
      </c>
      <c r="T319" s="151"/>
      <c r="U319" s="128"/>
    </row>
    <row r="320" spans="2:21" ht="13.5" customHeight="1">
      <c r="B320" s="39"/>
      <c r="C320" s="39"/>
      <c r="D320" s="39"/>
      <c r="E320" s="39"/>
      <c r="F320" s="39"/>
      <c r="G320" s="39"/>
      <c r="H320" s="39"/>
      <c r="I320" s="39"/>
      <c r="J320" s="40"/>
      <c r="K320" s="40"/>
      <c r="L320" s="31"/>
      <c r="M320" s="31"/>
      <c r="N320" s="152"/>
      <c r="O320" s="69" t="s">
        <v>7</v>
      </c>
      <c r="P320" s="12">
        <f t="shared" si="20"/>
        <v>14784</v>
      </c>
      <c r="Q320" s="57">
        <f t="shared" si="25"/>
        <v>14785</v>
      </c>
      <c r="R320" s="69">
        <v>2</v>
      </c>
      <c r="S320" s="151" t="s">
        <v>186</v>
      </c>
      <c r="T320" s="151"/>
      <c r="U320" s="128"/>
    </row>
    <row r="321" spans="2:21" ht="13.5" customHeight="1">
      <c r="B321" s="39"/>
      <c r="C321" s="39"/>
      <c r="D321" s="39"/>
      <c r="E321" s="39"/>
      <c r="F321" s="39"/>
      <c r="G321" s="39"/>
      <c r="H321" s="39"/>
      <c r="I321" s="39"/>
      <c r="J321" s="40"/>
      <c r="K321" s="31"/>
      <c r="L321" s="31"/>
      <c r="M321" s="31"/>
      <c r="N321" s="152"/>
      <c r="O321" s="69" t="s">
        <v>7</v>
      </c>
      <c r="P321" s="12">
        <f t="shared" si="20"/>
        <v>14786</v>
      </c>
      <c r="Q321" s="57">
        <f t="shared" si="25"/>
        <v>14787</v>
      </c>
      <c r="R321" s="69">
        <v>2</v>
      </c>
      <c r="S321" s="151" t="s">
        <v>186</v>
      </c>
      <c r="T321" s="151"/>
      <c r="U321" s="128"/>
    </row>
    <row r="322" spans="2:21" ht="13.5" customHeight="1">
      <c r="B322" s="39"/>
      <c r="C322" s="39"/>
      <c r="D322" s="39"/>
      <c r="E322" s="39"/>
      <c r="F322" s="39"/>
      <c r="G322" s="39"/>
      <c r="H322" s="39"/>
      <c r="I322" s="39"/>
      <c r="J322" s="40"/>
      <c r="K322" s="40"/>
      <c r="L322" s="31"/>
      <c r="M322" s="31"/>
      <c r="N322" s="152"/>
      <c r="O322" s="69" t="s">
        <v>7</v>
      </c>
      <c r="P322" s="12">
        <f t="shared" si="20"/>
        <v>14788</v>
      </c>
      <c r="Q322" s="57">
        <f t="shared" si="25"/>
        <v>14789</v>
      </c>
      <c r="R322" s="69">
        <v>2</v>
      </c>
      <c r="S322" s="151" t="s">
        <v>186</v>
      </c>
      <c r="T322" s="151"/>
      <c r="U322" s="128"/>
    </row>
    <row r="323" spans="2:21" ht="13.5" customHeight="1">
      <c r="B323" s="39"/>
      <c r="C323" s="39"/>
      <c r="D323" s="39"/>
      <c r="E323" s="39"/>
      <c r="F323" s="39"/>
      <c r="G323" s="39"/>
      <c r="H323" s="39"/>
      <c r="I323" s="39"/>
      <c r="J323" s="40"/>
      <c r="K323" s="40"/>
      <c r="L323" s="31"/>
      <c r="M323" s="31"/>
      <c r="N323" s="152" t="s">
        <v>179</v>
      </c>
      <c r="O323" s="69" t="s">
        <v>7</v>
      </c>
      <c r="P323" s="12">
        <f t="shared" si="20"/>
        <v>14790</v>
      </c>
      <c r="Q323" s="57">
        <f t="shared" si="25"/>
        <v>14791</v>
      </c>
      <c r="R323" s="69">
        <v>2</v>
      </c>
      <c r="S323" s="151" t="s">
        <v>186</v>
      </c>
      <c r="T323" s="151"/>
      <c r="U323" s="128"/>
    </row>
    <row r="324" spans="2:21" ht="13.5" customHeight="1">
      <c r="B324" s="39"/>
      <c r="C324" s="39"/>
      <c r="D324" s="39"/>
      <c r="E324" s="39"/>
      <c r="F324" s="39"/>
      <c r="G324" s="39"/>
      <c r="H324" s="39"/>
      <c r="I324" s="39"/>
      <c r="J324" s="40"/>
      <c r="K324" s="40"/>
      <c r="L324" s="31"/>
      <c r="M324" s="31"/>
      <c r="N324" s="152"/>
      <c r="O324" s="69" t="s">
        <v>7</v>
      </c>
      <c r="P324" s="12">
        <f t="shared" si="20"/>
        <v>14792</v>
      </c>
      <c r="Q324" s="57">
        <f t="shared" si="25"/>
        <v>14793</v>
      </c>
      <c r="R324" s="69">
        <v>2</v>
      </c>
      <c r="S324" s="151" t="s">
        <v>186</v>
      </c>
      <c r="T324" s="151"/>
      <c r="U324" s="128"/>
    </row>
    <row r="325" spans="2:21" ht="13.5" customHeight="1">
      <c r="B325" s="39"/>
      <c r="C325" s="39"/>
      <c r="D325" s="39"/>
      <c r="E325" s="39"/>
      <c r="F325" s="39"/>
      <c r="G325" s="39"/>
      <c r="H325" s="39"/>
      <c r="I325" s="39"/>
      <c r="J325" s="40"/>
      <c r="K325" s="40"/>
      <c r="L325" s="31"/>
      <c r="M325" s="31"/>
      <c r="N325" s="152"/>
      <c r="O325" s="69" t="s">
        <v>7</v>
      </c>
      <c r="P325" s="12">
        <f t="shared" si="20"/>
        <v>14794</v>
      </c>
      <c r="Q325" s="57">
        <f t="shared" si="25"/>
        <v>14795</v>
      </c>
      <c r="R325" s="69">
        <v>2</v>
      </c>
      <c r="S325" s="151" t="s">
        <v>186</v>
      </c>
      <c r="T325" s="151"/>
      <c r="U325" s="128"/>
    </row>
    <row r="326" spans="2:21" ht="13.5" customHeight="1">
      <c r="B326" s="39"/>
      <c r="C326" s="39"/>
      <c r="D326" s="39"/>
      <c r="E326" s="39"/>
      <c r="F326" s="39"/>
      <c r="G326" s="39"/>
      <c r="H326" s="39"/>
      <c r="I326" s="39"/>
      <c r="J326" s="40"/>
      <c r="K326" s="40"/>
      <c r="L326" s="31"/>
      <c r="M326" s="31"/>
      <c r="N326" s="152"/>
      <c r="O326" s="69" t="s">
        <v>7</v>
      </c>
      <c r="P326" s="12">
        <f t="shared" si="20"/>
        <v>14796</v>
      </c>
      <c r="Q326" s="57">
        <f t="shared" si="25"/>
        <v>14797</v>
      </c>
      <c r="R326" s="69">
        <v>2</v>
      </c>
      <c r="S326" s="151" t="s">
        <v>186</v>
      </c>
      <c r="T326" s="151"/>
      <c r="U326" s="128"/>
    </row>
    <row r="327" spans="2:21" ht="13.5" customHeight="1">
      <c r="B327" s="39"/>
      <c r="C327" s="39"/>
      <c r="D327" s="39"/>
      <c r="E327" s="39"/>
      <c r="F327" s="39"/>
      <c r="G327" s="39"/>
      <c r="H327" s="39"/>
      <c r="I327" s="39"/>
      <c r="J327" s="40"/>
      <c r="K327" s="40"/>
      <c r="L327" s="31"/>
      <c r="M327" s="31"/>
      <c r="N327" s="152"/>
      <c r="O327" s="69" t="s">
        <v>7</v>
      </c>
      <c r="P327" s="12">
        <f t="shared" si="20"/>
        <v>14798</v>
      </c>
      <c r="Q327" s="57">
        <f t="shared" si="25"/>
        <v>14799</v>
      </c>
      <c r="R327" s="69">
        <v>2</v>
      </c>
      <c r="S327" s="151" t="s">
        <v>186</v>
      </c>
      <c r="T327" s="151"/>
      <c r="U327" s="128"/>
    </row>
    <row r="328" spans="2:21" ht="13.5" customHeight="1">
      <c r="B328" s="39"/>
      <c r="C328" s="39"/>
      <c r="D328" s="39"/>
      <c r="E328" s="39"/>
      <c r="F328" s="39"/>
      <c r="G328" s="39"/>
      <c r="H328" s="39"/>
      <c r="I328" s="39"/>
      <c r="J328" s="40"/>
      <c r="K328" s="40"/>
      <c r="L328" s="31"/>
      <c r="M328" s="31"/>
      <c r="N328" s="60" t="s">
        <v>155</v>
      </c>
      <c r="O328" s="60" t="s">
        <v>7</v>
      </c>
      <c r="P328" s="66">
        <f t="shared" si="20"/>
        <v>14800</v>
      </c>
      <c r="Q328" s="64">
        <f t="shared" si="25"/>
        <v>14819</v>
      </c>
      <c r="R328" s="60">
        <v>20</v>
      </c>
      <c r="S328" s="106" t="s">
        <v>155</v>
      </c>
      <c r="T328" s="106"/>
      <c r="U328" s="68"/>
    </row>
    <row r="329" spans="2:21" ht="13.5" customHeight="1">
      <c r="B329" s="39"/>
      <c r="C329" s="39"/>
      <c r="D329" s="39"/>
      <c r="E329" s="39"/>
      <c r="F329" s="39"/>
      <c r="G329" s="39"/>
      <c r="H329" s="39"/>
      <c r="I329" s="39"/>
      <c r="J329" s="40"/>
      <c r="K329" s="40"/>
      <c r="L329" s="31"/>
      <c r="M329" s="31"/>
      <c r="N329" s="69" t="s">
        <v>160</v>
      </c>
      <c r="O329" s="69" t="s">
        <v>7</v>
      </c>
      <c r="P329" s="12">
        <f t="shared" si="20"/>
        <v>14820</v>
      </c>
      <c r="Q329" s="57">
        <f t="shared" si="25"/>
        <v>14899</v>
      </c>
      <c r="R329" s="69">
        <v>80</v>
      </c>
      <c r="S329" s="151" t="s">
        <v>161</v>
      </c>
      <c r="T329" s="151"/>
      <c r="U329" s="68" t="s">
        <v>187</v>
      </c>
    </row>
    <row r="330" spans="2:21" ht="13.5" customHeight="1">
      <c r="B330" s="39"/>
      <c r="C330" s="39"/>
      <c r="D330" s="39"/>
      <c r="E330" s="39"/>
      <c r="F330" s="39"/>
      <c r="G330" s="39"/>
      <c r="H330" s="39"/>
      <c r="I330" s="39"/>
      <c r="J330" s="40"/>
      <c r="K330" s="40"/>
      <c r="L330" s="31"/>
      <c r="M330" s="31"/>
      <c r="O330" s="16"/>
      <c r="P330" s="15"/>
      <c r="Q330" s="15"/>
      <c r="R330" s="16"/>
      <c r="S330" s="16"/>
      <c r="T330" s="14"/>
    </row>
    <row r="331" spans="2:21" ht="13.5" customHeight="1">
      <c r="B331" s="39"/>
      <c r="C331" s="39"/>
      <c r="D331" s="39"/>
      <c r="E331" s="39"/>
      <c r="F331" s="39"/>
      <c r="G331" s="39"/>
      <c r="H331" s="39"/>
      <c r="I331" s="39"/>
      <c r="J331" s="40"/>
      <c r="K331" s="40"/>
      <c r="L331" s="31"/>
      <c r="M331" s="31"/>
      <c r="O331" s="16"/>
      <c r="P331" s="15"/>
      <c r="Q331" s="15"/>
      <c r="R331" s="16"/>
      <c r="S331" s="16"/>
      <c r="T331" s="14"/>
    </row>
    <row r="332" spans="2:21" ht="13.5" customHeight="1">
      <c r="B332" s="39"/>
      <c r="C332" s="39"/>
      <c r="D332" s="39"/>
      <c r="E332" s="39"/>
      <c r="F332" s="39"/>
      <c r="G332" s="39"/>
      <c r="H332" s="39"/>
      <c r="I332" s="39"/>
      <c r="J332" s="40"/>
      <c r="K332" s="40"/>
      <c r="L332" s="31"/>
      <c r="M332" s="31"/>
      <c r="O332" s="16"/>
      <c r="P332" s="15"/>
      <c r="Q332" s="15"/>
      <c r="R332" s="16"/>
      <c r="S332" s="16"/>
      <c r="T332" s="14"/>
    </row>
    <row r="333" spans="2:21" ht="13.5" customHeight="1">
      <c r="B333" s="39"/>
      <c r="C333" s="39"/>
      <c r="D333" s="39"/>
      <c r="E333" s="39"/>
      <c r="F333" s="39"/>
      <c r="G333" s="39"/>
      <c r="H333" s="39"/>
      <c r="I333" s="39"/>
      <c r="J333" s="40"/>
      <c r="K333" s="40"/>
      <c r="L333" s="31"/>
      <c r="M333" s="31"/>
      <c r="O333" s="16"/>
      <c r="P333" s="15"/>
      <c r="Q333" s="15"/>
      <c r="R333" s="16"/>
      <c r="S333" s="16"/>
      <c r="T333" s="14"/>
    </row>
    <row r="334" spans="2:21" ht="13.5" customHeight="1">
      <c r="B334" s="39"/>
      <c r="C334" s="39"/>
      <c r="D334" s="39"/>
      <c r="E334" s="39"/>
      <c r="F334" s="39"/>
      <c r="G334" s="39"/>
      <c r="H334" s="39"/>
      <c r="I334" s="39"/>
      <c r="J334" s="40"/>
      <c r="K334" s="40"/>
      <c r="L334" s="31"/>
      <c r="M334" s="31"/>
      <c r="O334" s="16"/>
      <c r="P334" s="15"/>
      <c r="Q334" s="15"/>
      <c r="R334" s="16"/>
      <c r="S334" s="16"/>
      <c r="T334" s="14"/>
    </row>
    <row r="335" spans="2:21" ht="13.5" customHeight="1">
      <c r="B335" s="39"/>
      <c r="C335" s="39"/>
      <c r="D335" s="39"/>
      <c r="E335" s="39"/>
      <c r="F335" s="39"/>
      <c r="G335" s="39"/>
      <c r="H335" s="39"/>
      <c r="I335" s="39"/>
      <c r="J335" s="40"/>
      <c r="K335" s="40"/>
      <c r="L335" s="31"/>
      <c r="M335" s="31"/>
    </row>
    <row r="336" spans="2:21" ht="13.5" customHeight="1">
      <c r="B336" s="39"/>
      <c r="C336" s="39"/>
      <c r="D336" s="39"/>
      <c r="E336" s="39"/>
      <c r="F336" s="39"/>
      <c r="G336" s="39"/>
      <c r="H336" s="39"/>
      <c r="I336" s="39"/>
      <c r="J336" s="40"/>
      <c r="K336" s="40"/>
      <c r="L336" s="31"/>
      <c r="M336" s="31"/>
    </row>
    <row r="337" spans="2:13" ht="13.5" customHeight="1">
      <c r="B337" s="39"/>
      <c r="C337" s="39"/>
      <c r="D337" s="39"/>
      <c r="E337" s="39"/>
      <c r="F337" s="39"/>
      <c r="G337" s="39"/>
      <c r="H337" s="39"/>
      <c r="I337" s="39"/>
      <c r="J337" s="40"/>
      <c r="K337" s="40"/>
      <c r="L337" s="31"/>
      <c r="M337" s="31"/>
    </row>
    <row r="338" spans="2:13" ht="13.5" customHeight="1">
      <c r="B338" s="39"/>
      <c r="C338" s="39"/>
      <c r="D338" s="39"/>
      <c r="E338" s="39"/>
      <c r="F338" s="39"/>
      <c r="G338" s="39"/>
      <c r="H338" s="39"/>
      <c r="I338" s="39"/>
      <c r="J338" s="40"/>
      <c r="K338" s="40"/>
      <c r="L338" s="31"/>
      <c r="M338" s="31"/>
    </row>
    <row r="339" spans="2:13" ht="13.5" customHeight="1">
      <c r="B339" s="39"/>
      <c r="C339" s="39"/>
      <c r="D339" s="39"/>
      <c r="E339" s="39"/>
      <c r="F339" s="39"/>
      <c r="G339" s="39"/>
      <c r="H339" s="39"/>
      <c r="I339" s="39"/>
      <c r="J339" s="40"/>
      <c r="K339" s="40"/>
      <c r="L339" s="31"/>
      <c r="M339" s="31"/>
    </row>
    <row r="340" spans="2:13" ht="13.5" customHeight="1">
      <c r="B340" s="39"/>
      <c r="C340" s="39"/>
      <c r="D340" s="39"/>
      <c r="E340" s="39"/>
      <c r="F340" s="39"/>
      <c r="G340" s="39"/>
      <c r="H340" s="39"/>
      <c r="I340" s="39"/>
      <c r="J340" s="40"/>
      <c r="K340" s="40"/>
      <c r="L340" s="31"/>
      <c r="M340" s="31"/>
    </row>
    <row r="341" spans="2:13" ht="13.5" customHeight="1">
      <c r="B341" s="39"/>
      <c r="C341" s="39"/>
      <c r="D341" s="39"/>
      <c r="E341" s="39"/>
      <c r="F341" s="39"/>
      <c r="G341" s="39"/>
      <c r="H341" s="39"/>
      <c r="I341" s="39"/>
      <c r="J341" s="40"/>
      <c r="K341" s="40"/>
      <c r="L341" s="31"/>
      <c r="M341" s="31"/>
    </row>
    <row r="342" spans="2:13" ht="13.5" customHeight="1">
      <c r="B342" s="39"/>
      <c r="C342" s="39"/>
      <c r="D342" s="39"/>
      <c r="E342" s="39"/>
      <c r="F342" s="39"/>
      <c r="G342" s="39"/>
      <c r="H342" s="39"/>
      <c r="I342" s="39"/>
      <c r="J342" s="40"/>
      <c r="K342" s="40"/>
      <c r="L342" s="31"/>
      <c r="M342" s="31"/>
    </row>
    <row r="343" spans="2:13" ht="13.5" customHeight="1">
      <c r="B343" s="39"/>
      <c r="C343" s="39"/>
      <c r="D343" s="39"/>
      <c r="E343" s="39"/>
      <c r="F343" s="39"/>
      <c r="G343" s="39"/>
      <c r="H343" s="39"/>
      <c r="I343" s="39"/>
      <c r="J343" s="40"/>
      <c r="K343" s="40"/>
      <c r="L343" s="31"/>
      <c r="M343" s="31"/>
    </row>
    <row r="344" spans="2:13" ht="13.5" customHeight="1">
      <c r="B344" s="39"/>
      <c r="C344" s="39"/>
      <c r="D344" s="39"/>
      <c r="E344" s="39"/>
      <c r="F344" s="39"/>
      <c r="G344" s="39"/>
      <c r="H344" s="39"/>
      <c r="I344" s="39"/>
      <c r="J344" s="40"/>
      <c r="K344" s="40"/>
      <c r="L344" s="31"/>
      <c r="M344" s="31"/>
    </row>
    <row r="345" spans="2:13" ht="13.5" customHeight="1">
      <c r="B345" s="39"/>
      <c r="C345" s="39"/>
      <c r="D345" s="39"/>
      <c r="E345" s="39"/>
      <c r="F345" s="39"/>
      <c r="G345" s="39"/>
      <c r="H345" s="39"/>
      <c r="I345" s="39"/>
      <c r="J345" s="40"/>
      <c r="K345" s="40"/>
      <c r="L345" s="31"/>
      <c r="M345" s="31"/>
    </row>
    <row r="346" spans="2:13" ht="13.5" customHeight="1">
      <c r="B346" s="39"/>
      <c r="C346" s="39"/>
      <c r="D346" s="39"/>
      <c r="E346" s="39"/>
      <c r="F346" s="39"/>
      <c r="G346" s="39"/>
      <c r="H346" s="39"/>
      <c r="I346" s="39"/>
      <c r="J346" s="40"/>
      <c r="K346" s="40"/>
      <c r="L346" s="31"/>
      <c r="M346" s="31"/>
    </row>
    <row r="347" spans="2:13" ht="13.5" customHeight="1">
      <c r="B347" s="39"/>
      <c r="C347" s="39"/>
      <c r="D347" s="39"/>
      <c r="E347" s="39"/>
      <c r="F347" s="39"/>
      <c r="G347" s="39"/>
      <c r="H347" s="39"/>
      <c r="I347" s="39"/>
      <c r="J347" s="40"/>
      <c r="K347" s="40"/>
      <c r="L347" s="31"/>
      <c r="M347" s="31"/>
    </row>
    <row r="348" spans="2:13" ht="13.5" customHeight="1">
      <c r="B348" s="39"/>
      <c r="C348" s="39"/>
      <c r="D348" s="39"/>
      <c r="E348" s="39"/>
      <c r="F348" s="39"/>
      <c r="G348" s="39"/>
      <c r="H348" s="39"/>
      <c r="I348" s="39"/>
      <c r="J348" s="40"/>
      <c r="K348" s="40"/>
      <c r="L348" s="31"/>
      <c r="M348" s="31"/>
    </row>
    <row r="349" spans="2:13" ht="13.5" customHeight="1">
      <c r="B349" s="39"/>
      <c r="C349" s="39"/>
      <c r="D349" s="39"/>
      <c r="E349" s="39"/>
      <c r="F349" s="39"/>
      <c r="G349" s="39"/>
      <c r="H349" s="39"/>
      <c r="I349" s="39"/>
      <c r="J349" s="40"/>
      <c r="K349" s="40"/>
      <c r="L349" s="31"/>
      <c r="M349" s="31"/>
    </row>
    <row r="350" spans="2:13" ht="13.5" customHeight="1">
      <c r="B350" s="39"/>
      <c r="C350" s="39"/>
      <c r="D350" s="39"/>
      <c r="E350" s="39"/>
      <c r="F350" s="39"/>
      <c r="G350" s="39"/>
      <c r="H350" s="39"/>
      <c r="I350" s="39"/>
      <c r="J350" s="40"/>
      <c r="K350" s="40"/>
      <c r="L350" s="31"/>
      <c r="M350" s="31"/>
    </row>
    <row r="351" spans="2:13" ht="13.5" customHeight="1">
      <c r="B351" s="39"/>
      <c r="C351" s="39"/>
      <c r="D351" s="39"/>
      <c r="E351" s="39"/>
      <c r="F351" s="39"/>
      <c r="G351" s="39"/>
      <c r="H351" s="39"/>
      <c r="I351" s="39"/>
      <c r="J351" s="40"/>
      <c r="K351" s="40"/>
      <c r="L351" s="31"/>
      <c r="M351" s="31"/>
    </row>
    <row r="352" spans="2:13" ht="13.5" customHeight="1">
      <c r="B352" s="39"/>
      <c r="C352" s="39"/>
      <c r="D352" s="39"/>
      <c r="E352" s="39"/>
      <c r="F352" s="39"/>
      <c r="G352" s="39"/>
      <c r="H352" s="39"/>
      <c r="I352" s="39"/>
      <c r="J352" s="40"/>
      <c r="K352" s="40"/>
      <c r="L352" s="31"/>
      <c r="M352" s="31"/>
    </row>
    <row r="353" spans="2:13" ht="13.5" customHeight="1">
      <c r="B353" s="39"/>
      <c r="C353" s="39"/>
      <c r="D353" s="39"/>
      <c r="E353" s="39"/>
      <c r="F353" s="39"/>
      <c r="G353" s="39"/>
      <c r="H353" s="39"/>
      <c r="I353" s="39"/>
      <c r="J353" s="40"/>
      <c r="K353" s="40"/>
      <c r="L353" s="31"/>
      <c r="M353" s="31"/>
    </row>
    <row r="354" spans="2:13" ht="13.5" customHeight="1">
      <c r="B354" s="39"/>
      <c r="C354" s="39"/>
      <c r="D354" s="39"/>
      <c r="E354" s="39"/>
      <c r="F354" s="39"/>
      <c r="G354" s="39"/>
      <c r="H354" s="39"/>
      <c r="I354" s="39"/>
      <c r="J354" s="40"/>
      <c r="K354" s="40"/>
      <c r="L354" s="31"/>
      <c r="M354" s="31"/>
    </row>
    <row r="355" spans="2:13" ht="13.5" customHeight="1">
      <c r="B355" s="39"/>
      <c r="C355" s="39"/>
      <c r="D355" s="39"/>
      <c r="E355" s="39"/>
      <c r="F355" s="39"/>
      <c r="G355" s="39"/>
      <c r="H355" s="39"/>
      <c r="I355" s="39"/>
      <c r="J355" s="40"/>
      <c r="K355" s="40"/>
      <c r="L355" s="31"/>
      <c r="M355" s="31"/>
    </row>
    <row r="356" spans="2:13" ht="13.5" customHeight="1">
      <c r="B356" s="39"/>
      <c r="C356" s="39"/>
      <c r="D356" s="39"/>
      <c r="E356" s="39"/>
      <c r="F356" s="39"/>
      <c r="G356" s="39"/>
      <c r="H356" s="39"/>
      <c r="I356" s="39"/>
      <c r="J356" s="40"/>
      <c r="K356" s="40"/>
      <c r="L356" s="31"/>
      <c r="M356" s="31"/>
    </row>
    <row r="357" spans="2:13" ht="13.5" customHeight="1">
      <c r="B357" s="39"/>
      <c r="C357" s="39"/>
      <c r="D357" s="39"/>
      <c r="E357" s="39"/>
      <c r="F357" s="39"/>
      <c r="G357" s="39"/>
      <c r="H357" s="39"/>
      <c r="I357" s="39"/>
      <c r="J357" s="40"/>
      <c r="K357" s="40"/>
      <c r="L357" s="31"/>
      <c r="M357" s="31"/>
    </row>
    <row r="358" spans="2:13" ht="13.5" customHeight="1">
      <c r="B358" s="39"/>
      <c r="C358" s="39"/>
      <c r="D358" s="39"/>
      <c r="E358" s="39"/>
      <c r="F358" s="39"/>
      <c r="G358" s="39"/>
      <c r="H358" s="39"/>
      <c r="I358" s="39"/>
      <c r="J358" s="40"/>
      <c r="K358" s="40"/>
      <c r="L358" s="31"/>
      <c r="M358" s="31"/>
    </row>
    <row r="359" spans="2:13" ht="13.5" customHeight="1">
      <c r="B359" s="39"/>
      <c r="C359" s="39"/>
      <c r="D359" s="39"/>
      <c r="E359" s="39"/>
      <c r="F359" s="39"/>
      <c r="G359" s="39"/>
      <c r="H359" s="39"/>
      <c r="I359" s="39"/>
      <c r="J359" s="40"/>
      <c r="K359" s="40"/>
      <c r="L359" s="31"/>
      <c r="M359" s="31"/>
    </row>
    <row r="360" spans="2:13" ht="13.5" customHeight="1">
      <c r="B360" s="39"/>
      <c r="C360" s="39"/>
      <c r="D360" s="39"/>
      <c r="E360" s="39"/>
      <c r="F360" s="39"/>
      <c r="G360" s="39"/>
      <c r="H360" s="39"/>
      <c r="I360" s="39"/>
      <c r="J360" s="40"/>
      <c r="K360" s="40"/>
      <c r="L360" s="31"/>
      <c r="M360" s="31"/>
    </row>
    <row r="361" spans="2:13" ht="13.5" customHeight="1">
      <c r="B361" s="39"/>
      <c r="C361" s="39"/>
      <c r="D361" s="39"/>
      <c r="E361" s="39"/>
      <c r="F361" s="39"/>
      <c r="G361" s="39"/>
      <c r="H361" s="39"/>
      <c r="I361" s="39"/>
      <c r="J361" s="40"/>
      <c r="K361" s="40"/>
      <c r="L361" s="31"/>
      <c r="M361" s="31"/>
    </row>
  </sheetData>
  <mergeCells count="362">
    <mergeCell ref="S292:T292"/>
    <mergeCell ref="S293:T293"/>
    <mergeCell ref="S280:T280"/>
    <mergeCell ref="S281:T281"/>
    <mergeCell ref="S282:T282"/>
    <mergeCell ref="S283:T283"/>
    <mergeCell ref="N284:N311"/>
    <mergeCell ref="S284:T284"/>
    <mergeCell ref="S294:T294"/>
    <mergeCell ref="S295:T295"/>
    <mergeCell ref="S296:T296"/>
    <mergeCell ref="S297:T297"/>
    <mergeCell ref="S304:T304"/>
    <mergeCell ref="S305:T305"/>
    <mergeCell ref="S306:T306"/>
    <mergeCell ref="S307:T307"/>
    <mergeCell ref="S308:T308"/>
    <mergeCell ref="S309:T309"/>
    <mergeCell ref="S298:T298"/>
    <mergeCell ref="S299:T299"/>
    <mergeCell ref="S300:T300"/>
    <mergeCell ref="S301:T301"/>
    <mergeCell ref="S302:T302"/>
    <mergeCell ref="S303:T303"/>
    <mergeCell ref="S324:T324"/>
    <mergeCell ref="S325:T325"/>
    <mergeCell ref="S326:T326"/>
    <mergeCell ref="S327:T327"/>
    <mergeCell ref="S328:T328"/>
    <mergeCell ref="S329:T329"/>
    <mergeCell ref="S317:T317"/>
    <mergeCell ref="N318:N322"/>
    <mergeCell ref="S318:T318"/>
    <mergeCell ref="U318:U327"/>
    <mergeCell ref="S319:T319"/>
    <mergeCell ref="S320:T320"/>
    <mergeCell ref="S321:T321"/>
    <mergeCell ref="S322:T322"/>
    <mergeCell ref="N323:N327"/>
    <mergeCell ref="S323:T323"/>
    <mergeCell ref="S310:T310"/>
    <mergeCell ref="S311:T311"/>
    <mergeCell ref="S312:T312"/>
    <mergeCell ref="N313:N316"/>
    <mergeCell ref="S313:T313"/>
    <mergeCell ref="U313:U316"/>
    <mergeCell ref="S314:T314"/>
    <mergeCell ref="S315:T315"/>
    <mergeCell ref="S316:T316"/>
    <mergeCell ref="U284:U311"/>
    <mergeCell ref="S285:T285"/>
    <mergeCell ref="S286:T286"/>
    <mergeCell ref="S287:T287"/>
    <mergeCell ref="S288:T288"/>
    <mergeCell ref="S289:T289"/>
    <mergeCell ref="S290:T290"/>
    <mergeCell ref="S291:T291"/>
    <mergeCell ref="S274:T274"/>
    <mergeCell ref="S275:T275"/>
    <mergeCell ref="S276:T276"/>
    <mergeCell ref="S277:T277"/>
    <mergeCell ref="S278:T278"/>
    <mergeCell ref="S279:T279"/>
    <mergeCell ref="S265:T265"/>
    <mergeCell ref="S266:T266"/>
    <mergeCell ref="U266:U274"/>
    <mergeCell ref="S267:T267"/>
    <mergeCell ref="S268:T268"/>
    <mergeCell ref="S269:T269"/>
    <mergeCell ref="S270:T270"/>
    <mergeCell ref="S271:T271"/>
    <mergeCell ref="S272:T272"/>
    <mergeCell ref="S273:T273"/>
    <mergeCell ref="S261:T261"/>
    <mergeCell ref="S262:T262"/>
    <mergeCell ref="S263:T263"/>
    <mergeCell ref="S264:T264"/>
    <mergeCell ref="S253:T253"/>
    <mergeCell ref="S254:T254"/>
    <mergeCell ref="S255:T255"/>
    <mergeCell ref="S256:T256"/>
    <mergeCell ref="S257:T257"/>
    <mergeCell ref="S258:T258"/>
    <mergeCell ref="N235:N280"/>
    <mergeCell ref="S235:T235"/>
    <mergeCell ref="U235:U265"/>
    <mergeCell ref="S236:T236"/>
    <mergeCell ref="S237:T237"/>
    <mergeCell ref="S238:T238"/>
    <mergeCell ref="S239:T239"/>
    <mergeCell ref="S240:T240"/>
    <mergeCell ref="S247:T247"/>
    <mergeCell ref="S248:T248"/>
    <mergeCell ref="S249:T249"/>
    <mergeCell ref="S250:T250"/>
    <mergeCell ref="S251:T251"/>
    <mergeCell ref="S252:T252"/>
    <mergeCell ref="S241:T241"/>
    <mergeCell ref="S242:T242"/>
    <mergeCell ref="S243:T243"/>
    <mergeCell ref="S244:T244"/>
    <mergeCell ref="S245:T245"/>
    <mergeCell ref="S246:T246"/>
    <mergeCell ref="S259:T259"/>
    <mergeCell ref="S260:T260"/>
    <mergeCell ref="S233:T233"/>
    <mergeCell ref="S234:T234"/>
    <mergeCell ref="S227:T227"/>
    <mergeCell ref="S228:T228"/>
    <mergeCell ref="S229:T229"/>
    <mergeCell ref="S230:T230"/>
    <mergeCell ref="S231:T231"/>
    <mergeCell ref="S232:T232"/>
    <mergeCell ref="S221:T221"/>
    <mergeCell ref="S222:T222"/>
    <mergeCell ref="S223:T223"/>
    <mergeCell ref="S224:T224"/>
    <mergeCell ref="S225:T225"/>
    <mergeCell ref="S226:T226"/>
    <mergeCell ref="S215:T215"/>
    <mergeCell ref="S216:T216"/>
    <mergeCell ref="S217:T217"/>
    <mergeCell ref="S218:T218"/>
    <mergeCell ref="S219:T219"/>
    <mergeCell ref="S220:T220"/>
    <mergeCell ref="S209:T209"/>
    <mergeCell ref="S210:T210"/>
    <mergeCell ref="S211:T211"/>
    <mergeCell ref="S212:T212"/>
    <mergeCell ref="S213:T213"/>
    <mergeCell ref="S214:T214"/>
    <mergeCell ref="S203:T203"/>
    <mergeCell ref="S204:T204"/>
    <mergeCell ref="S205:T205"/>
    <mergeCell ref="S206:T206"/>
    <mergeCell ref="S207:T207"/>
    <mergeCell ref="S208:T208"/>
    <mergeCell ref="S193:T193"/>
    <mergeCell ref="S197:T197"/>
    <mergeCell ref="S198:T198"/>
    <mergeCell ref="S199:T199"/>
    <mergeCell ref="S200:T200"/>
    <mergeCell ref="S201:T201"/>
    <mergeCell ref="S202:T202"/>
    <mergeCell ref="C194:C196"/>
    <mergeCell ref="I194:J194"/>
    <mergeCell ref="S194:T194"/>
    <mergeCell ref="I195:J195"/>
    <mergeCell ref="S195:T195"/>
    <mergeCell ref="I196:J196"/>
    <mergeCell ref="S196:T196"/>
    <mergeCell ref="C187:C189"/>
    <mergeCell ref="I187:J187"/>
    <mergeCell ref="S187:T187"/>
    <mergeCell ref="I188:J188"/>
    <mergeCell ref="S188:T188"/>
    <mergeCell ref="I189:J189"/>
    <mergeCell ref="S189:T189"/>
    <mergeCell ref="S183:T183"/>
    <mergeCell ref="I184:J184"/>
    <mergeCell ref="S184:T184"/>
    <mergeCell ref="I185:J185"/>
    <mergeCell ref="S185:T185"/>
    <mergeCell ref="I186:J186"/>
    <mergeCell ref="N186:N192"/>
    <mergeCell ref="S186:T186"/>
    <mergeCell ref="C190:C193"/>
    <mergeCell ref="I190:J190"/>
    <mergeCell ref="S190:T190"/>
    <mergeCell ref="I191:J191"/>
    <mergeCell ref="S191:T191"/>
    <mergeCell ref="I192:J192"/>
    <mergeCell ref="S192:T192"/>
    <mergeCell ref="I193:J193"/>
    <mergeCell ref="N193:N234"/>
    <mergeCell ref="U172:U185"/>
    <mergeCell ref="C180:C182"/>
    <mergeCell ref="I180:J180"/>
    <mergeCell ref="S180:T180"/>
    <mergeCell ref="I181:J181"/>
    <mergeCell ref="S181:T181"/>
    <mergeCell ref="I182:J182"/>
    <mergeCell ref="N182:N185"/>
    <mergeCell ref="S182:T182"/>
    <mergeCell ref="C183:C186"/>
    <mergeCell ref="I183:J183"/>
    <mergeCell ref="I175:J175"/>
    <mergeCell ref="S175:T175"/>
    <mergeCell ref="C176:C179"/>
    <mergeCell ref="I176:J176"/>
    <mergeCell ref="S176:T176"/>
    <mergeCell ref="I177:J177"/>
    <mergeCell ref="N177:N180"/>
    <mergeCell ref="S177:T177"/>
    <mergeCell ref="I178:J178"/>
    <mergeCell ref="S178:T178"/>
    <mergeCell ref="I179:J179"/>
    <mergeCell ref="S179:T179"/>
    <mergeCell ref="S165:T165"/>
    <mergeCell ref="S166:T166"/>
    <mergeCell ref="C167:C169"/>
    <mergeCell ref="D167:D196"/>
    <mergeCell ref="I167:J167"/>
    <mergeCell ref="K167:K196"/>
    <mergeCell ref="S167:T167"/>
    <mergeCell ref="I168:J168"/>
    <mergeCell ref="S168:T168"/>
    <mergeCell ref="I169:J169"/>
    <mergeCell ref="S169:T169"/>
    <mergeCell ref="C170:C172"/>
    <mergeCell ref="I170:J170"/>
    <mergeCell ref="S170:T170"/>
    <mergeCell ref="I171:J171"/>
    <mergeCell ref="S171:T171"/>
    <mergeCell ref="I172:J172"/>
    <mergeCell ref="N172:N175"/>
    <mergeCell ref="S172:T172"/>
    <mergeCell ref="C173:C175"/>
    <mergeCell ref="I173:J173"/>
    <mergeCell ref="S173:T173"/>
    <mergeCell ref="I174:J174"/>
    <mergeCell ref="S174:T174"/>
    <mergeCell ref="S162:T162"/>
    <mergeCell ref="S163:T163"/>
    <mergeCell ref="I157:J157"/>
    <mergeCell ref="S157:T157"/>
    <mergeCell ref="I158:J158"/>
    <mergeCell ref="S158:T158"/>
    <mergeCell ref="I159:J159"/>
    <mergeCell ref="S159:T159"/>
    <mergeCell ref="S164:T164"/>
    <mergeCell ref="I162:J162"/>
    <mergeCell ref="I163:J163"/>
    <mergeCell ref="I164:J164"/>
    <mergeCell ref="I149:J149"/>
    <mergeCell ref="S149:T149"/>
    <mergeCell ref="D153:D161"/>
    <mergeCell ref="I153:J153"/>
    <mergeCell ref="K153:K161"/>
    <mergeCell ref="S153:T153"/>
    <mergeCell ref="I154:J154"/>
    <mergeCell ref="S154:T154"/>
    <mergeCell ref="I155:J155"/>
    <mergeCell ref="S155:T155"/>
    <mergeCell ref="I156:J156"/>
    <mergeCell ref="S156:T156"/>
    <mergeCell ref="I160:J160"/>
    <mergeCell ref="S160:T160"/>
    <mergeCell ref="I161:J161"/>
    <mergeCell ref="S161:T161"/>
    <mergeCell ref="I145:J145"/>
    <mergeCell ref="S145:T145"/>
    <mergeCell ref="S139:T139"/>
    <mergeCell ref="I140:J140"/>
    <mergeCell ref="S140:T140"/>
    <mergeCell ref="I141:J141"/>
    <mergeCell ref="S141:T141"/>
    <mergeCell ref="I142:J142"/>
    <mergeCell ref="S142:T142"/>
    <mergeCell ref="N135:N170"/>
    <mergeCell ref="S135:T135"/>
    <mergeCell ref="I150:J150"/>
    <mergeCell ref="S150:T150"/>
    <mergeCell ref="I151:J151"/>
    <mergeCell ref="S151:T151"/>
    <mergeCell ref="I152:J152"/>
    <mergeCell ref="S152:T152"/>
    <mergeCell ref="I146:J146"/>
    <mergeCell ref="K146:K149"/>
    <mergeCell ref="S146:T146"/>
    <mergeCell ref="I147:J147"/>
    <mergeCell ref="S147:T147"/>
    <mergeCell ref="I148:J148"/>
    <mergeCell ref="S148:T148"/>
    <mergeCell ref="I123:J123"/>
    <mergeCell ref="U135:U170"/>
    <mergeCell ref="I136:J136"/>
    <mergeCell ref="S136:T136"/>
    <mergeCell ref="I137:J137"/>
    <mergeCell ref="S137:T137"/>
    <mergeCell ref="I138:J138"/>
    <mergeCell ref="S138:T138"/>
    <mergeCell ref="I139:J139"/>
    <mergeCell ref="K129:K136"/>
    <mergeCell ref="I130:J130"/>
    <mergeCell ref="I131:J131"/>
    <mergeCell ref="I132:J132"/>
    <mergeCell ref="I133:J133"/>
    <mergeCell ref="I134:J134"/>
    <mergeCell ref="I135:J135"/>
    <mergeCell ref="U70:U134"/>
    <mergeCell ref="I101:J101"/>
    <mergeCell ref="I102:J102"/>
    <mergeCell ref="N102:N133"/>
    <mergeCell ref="I143:J143"/>
    <mergeCell ref="S143:T143"/>
    <mergeCell ref="I144:J144"/>
    <mergeCell ref="S144:T144"/>
    <mergeCell ref="K105:K126"/>
    <mergeCell ref="Q37:Q68"/>
    <mergeCell ref="R37:R68"/>
    <mergeCell ref="D69:D100"/>
    <mergeCell ref="E69:E100"/>
    <mergeCell ref="F69:F100"/>
    <mergeCell ref="G69:G100"/>
    <mergeCell ref="H69:H100"/>
    <mergeCell ref="N70:N101"/>
    <mergeCell ref="I112:J112"/>
    <mergeCell ref="I113:J113"/>
    <mergeCell ref="I114:J114"/>
    <mergeCell ref="I115:J115"/>
    <mergeCell ref="I116:J116"/>
    <mergeCell ref="I117:J117"/>
    <mergeCell ref="I106:J106"/>
    <mergeCell ref="I107:J107"/>
    <mergeCell ref="I108:J108"/>
    <mergeCell ref="I109:J109"/>
    <mergeCell ref="I110:J110"/>
    <mergeCell ref="I111:J111"/>
    <mergeCell ref="I124:J124"/>
    <mergeCell ref="I125:J125"/>
    <mergeCell ref="I126:J126"/>
    <mergeCell ref="U5:U36"/>
    <mergeCell ref="K21:K36"/>
    <mergeCell ref="D37:D68"/>
    <mergeCell ref="E37:E68"/>
    <mergeCell ref="F37:F68"/>
    <mergeCell ref="G37:G68"/>
    <mergeCell ref="H37:H68"/>
    <mergeCell ref="N37:N68"/>
    <mergeCell ref="O37:O68"/>
    <mergeCell ref="P37:P68"/>
    <mergeCell ref="K5:K20"/>
    <mergeCell ref="N5:N36"/>
    <mergeCell ref="O5:O36"/>
    <mergeCell ref="P5:P36"/>
    <mergeCell ref="Q5:Q36"/>
    <mergeCell ref="R5:R36"/>
    <mergeCell ref="I165:J165"/>
    <mergeCell ref="I166:J166"/>
    <mergeCell ref="I1:J1"/>
    <mergeCell ref="I2:J2"/>
    <mergeCell ref="I3:J3"/>
    <mergeCell ref="I4:J4"/>
    <mergeCell ref="D5:D36"/>
    <mergeCell ref="E5:E36"/>
    <mergeCell ref="F5:F36"/>
    <mergeCell ref="G5:G36"/>
    <mergeCell ref="H5:H36"/>
    <mergeCell ref="D103:D104"/>
    <mergeCell ref="I103:J103"/>
    <mergeCell ref="I104:J104"/>
    <mergeCell ref="D105:D125"/>
    <mergeCell ref="I105:J105"/>
    <mergeCell ref="I127:J127"/>
    <mergeCell ref="I128:J128"/>
    <mergeCell ref="I129:J129"/>
    <mergeCell ref="I118:J118"/>
    <mergeCell ref="I119:J119"/>
    <mergeCell ref="I120:J120"/>
    <mergeCell ref="I121:J121"/>
    <mergeCell ref="I122:J1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1"/>
  <sheetViews>
    <sheetView topLeftCell="A52" workbookViewId="0">
      <selection activeCell="C44" sqref="C44"/>
    </sheetView>
  </sheetViews>
  <sheetFormatPr defaultRowHeight="15"/>
  <cols>
    <col min="2" max="2" width="13.85546875" bestFit="1" customWidth="1"/>
    <col min="3" max="3" width="36.7109375" bestFit="1" customWidth="1"/>
    <col min="4" max="4" width="13.42578125" bestFit="1" customWidth="1"/>
    <col min="5" max="5" width="44.7109375" bestFit="1" customWidth="1"/>
    <col min="6" max="6" width="20.42578125" bestFit="1" customWidth="1"/>
  </cols>
  <sheetData>
    <row r="1" spans="2:8">
      <c r="B1" s="3"/>
      <c r="C1" s="3"/>
      <c r="D1" s="3"/>
      <c r="E1" s="3"/>
      <c r="F1" s="3"/>
    </row>
    <row r="2" spans="2:8">
      <c r="B2" s="7" t="s">
        <v>128</v>
      </c>
      <c r="C2" s="7" t="s">
        <v>129</v>
      </c>
      <c r="D2" s="7" t="s">
        <v>130</v>
      </c>
      <c r="E2" s="7" t="s">
        <v>261</v>
      </c>
      <c r="F2" s="7" t="s">
        <v>262</v>
      </c>
      <c r="G2" s="4"/>
      <c r="H2" s="5"/>
    </row>
    <row r="3" spans="2:8" ht="16.5" customHeight="1">
      <c r="B3" s="155" t="s">
        <v>263</v>
      </c>
      <c r="C3" s="6" t="s">
        <v>304</v>
      </c>
      <c r="D3" s="7">
        <v>1</v>
      </c>
      <c r="E3" s="7" t="s">
        <v>131</v>
      </c>
      <c r="F3" s="7"/>
    </row>
    <row r="4" spans="2:8">
      <c r="B4" s="156"/>
      <c r="C4" s="6" t="s">
        <v>305</v>
      </c>
      <c r="D4" s="7">
        <v>2</v>
      </c>
      <c r="E4" s="7" t="s">
        <v>264</v>
      </c>
      <c r="F4" s="7"/>
      <c r="G4" s="4"/>
      <c r="H4" s="5"/>
    </row>
    <row r="5" spans="2:8">
      <c r="B5" s="156"/>
      <c r="C5" s="6" t="s">
        <v>306</v>
      </c>
      <c r="D5" s="7">
        <v>3</v>
      </c>
      <c r="E5" s="7" t="s">
        <v>133</v>
      </c>
      <c r="F5" s="7"/>
      <c r="G5" s="4"/>
      <c r="H5" s="5"/>
    </row>
    <row r="6" spans="2:8">
      <c r="B6" s="156"/>
      <c r="C6" s="8" t="s">
        <v>307</v>
      </c>
      <c r="D6" s="7">
        <v>11</v>
      </c>
      <c r="E6" s="7" t="s">
        <v>265</v>
      </c>
      <c r="F6" s="7"/>
      <c r="G6" s="4"/>
      <c r="H6" s="5"/>
    </row>
    <row r="7" spans="2:8">
      <c r="B7" s="156"/>
      <c r="C7" s="8" t="s">
        <v>308</v>
      </c>
      <c r="D7" s="7">
        <v>12</v>
      </c>
      <c r="E7" s="7" t="s">
        <v>132</v>
      </c>
      <c r="F7" s="7"/>
    </row>
    <row r="8" spans="2:8">
      <c r="B8" s="156"/>
      <c r="C8" s="8" t="s">
        <v>309</v>
      </c>
      <c r="D8" s="7">
        <v>14</v>
      </c>
      <c r="E8" s="7" t="s">
        <v>132</v>
      </c>
      <c r="F8" s="7"/>
    </row>
    <row r="9" spans="2:8">
      <c r="B9" s="157"/>
      <c r="C9" s="6" t="s">
        <v>310</v>
      </c>
      <c r="D9" s="7">
        <v>15</v>
      </c>
      <c r="E9" s="7" t="s">
        <v>266</v>
      </c>
      <c r="F9" s="7" t="s">
        <v>135</v>
      </c>
    </row>
    <row r="10" spans="2:8">
      <c r="B10" s="158" t="s">
        <v>267</v>
      </c>
      <c r="C10" s="6" t="s">
        <v>304</v>
      </c>
      <c r="D10" s="7">
        <v>1</v>
      </c>
      <c r="E10" s="7" t="s">
        <v>268</v>
      </c>
      <c r="F10" s="7"/>
    </row>
    <row r="11" spans="2:8">
      <c r="B11" s="154"/>
      <c r="C11" s="6" t="s">
        <v>305</v>
      </c>
      <c r="D11" s="7">
        <v>2</v>
      </c>
      <c r="E11" s="7" t="s">
        <v>132</v>
      </c>
      <c r="F11" s="7"/>
    </row>
    <row r="12" spans="2:8">
      <c r="B12" s="154"/>
      <c r="C12" s="6" t="s">
        <v>306</v>
      </c>
      <c r="D12" s="7">
        <v>3</v>
      </c>
      <c r="E12" s="7" t="s">
        <v>269</v>
      </c>
      <c r="F12" s="7"/>
    </row>
    <row r="13" spans="2:8">
      <c r="B13" s="154"/>
      <c r="C13" s="8" t="s">
        <v>307</v>
      </c>
      <c r="D13" s="7">
        <v>11</v>
      </c>
      <c r="E13" s="7" t="s">
        <v>265</v>
      </c>
      <c r="F13" s="7"/>
    </row>
    <row r="14" spans="2:8">
      <c r="B14" s="154"/>
      <c r="C14" s="8" t="s">
        <v>308</v>
      </c>
      <c r="D14" s="7">
        <v>12</v>
      </c>
      <c r="E14" s="7" t="s">
        <v>132</v>
      </c>
      <c r="F14" s="7"/>
    </row>
    <row r="15" spans="2:8">
      <c r="B15" s="154"/>
      <c r="C15" s="8" t="s">
        <v>309</v>
      </c>
      <c r="D15" s="7">
        <v>14</v>
      </c>
      <c r="E15" s="7" t="s">
        <v>264</v>
      </c>
      <c r="F15" s="7"/>
    </row>
    <row r="16" spans="2:8">
      <c r="B16" s="154"/>
      <c r="C16" s="6" t="s">
        <v>310</v>
      </c>
      <c r="D16" s="7">
        <v>15</v>
      </c>
      <c r="E16" s="7" t="s">
        <v>266</v>
      </c>
      <c r="F16" s="7" t="s">
        <v>135</v>
      </c>
    </row>
    <row r="17" spans="2:8">
      <c r="B17" s="154" t="s">
        <v>188</v>
      </c>
      <c r="C17" s="6" t="s">
        <v>304</v>
      </c>
      <c r="D17" s="7">
        <v>1</v>
      </c>
      <c r="E17" s="7" t="s">
        <v>268</v>
      </c>
      <c r="F17" s="7"/>
    </row>
    <row r="18" spans="2:8">
      <c r="B18" s="154"/>
      <c r="C18" s="6" t="s">
        <v>305</v>
      </c>
      <c r="D18" s="7">
        <v>2</v>
      </c>
      <c r="E18" s="7" t="s">
        <v>264</v>
      </c>
      <c r="F18" s="7"/>
    </row>
    <row r="19" spans="2:8">
      <c r="B19" s="154"/>
      <c r="C19" s="6" t="s">
        <v>306</v>
      </c>
      <c r="D19" s="7">
        <v>3</v>
      </c>
      <c r="E19" s="7" t="s">
        <v>269</v>
      </c>
      <c r="F19" s="7"/>
    </row>
    <row r="20" spans="2:8">
      <c r="B20" s="154"/>
      <c r="C20" s="8" t="s">
        <v>307</v>
      </c>
      <c r="D20" s="7">
        <v>11</v>
      </c>
      <c r="E20" s="7" t="s">
        <v>270</v>
      </c>
      <c r="F20" s="8"/>
    </row>
    <row r="21" spans="2:8">
      <c r="B21" s="154"/>
      <c r="C21" s="8" t="s">
        <v>308</v>
      </c>
      <c r="D21" s="7">
        <v>12</v>
      </c>
      <c r="E21" s="7" t="s">
        <v>264</v>
      </c>
      <c r="F21" s="7"/>
    </row>
    <row r="22" spans="2:8">
      <c r="B22" s="154"/>
      <c r="C22" s="8" t="s">
        <v>309</v>
      </c>
      <c r="D22" s="7">
        <v>14</v>
      </c>
      <c r="E22" s="7" t="s">
        <v>264</v>
      </c>
      <c r="F22" s="7"/>
    </row>
    <row r="23" spans="2:8">
      <c r="B23" s="154"/>
      <c r="C23" s="6" t="s">
        <v>310</v>
      </c>
      <c r="D23" s="7">
        <v>15</v>
      </c>
      <c r="E23" s="7" t="s">
        <v>266</v>
      </c>
      <c r="F23" s="7" t="s">
        <v>135</v>
      </c>
    </row>
    <row r="24" spans="2:8">
      <c r="B24" s="158" t="s">
        <v>190</v>
      </c>
      <c r="C24" s="6" t="s">
        <v>304</v>
      </c>
      <c r="D24" s="7">
        <v>1</v>
      </c>
      <c r="E24" s="7" t="s">
        <v>271</v>
      </c>
      <c r="F24" s="7"/>
    </row>
    <row r="25" spans="2:8">
      <c r="B25" s="158"/>
      <c r="C25" s="6" t="s">
        <v>305</v>
      </c>
      <c r="D25" s="7">
        <v>2</v>
      </c>
      <c r="E25" s="7" t="s">
        <v>132</v>
      </c>
      <c r="F25" s="7"/>
    </row>
    <row r="26" spans="2:8">
      <c r="B26" s="158"/>
      <c r="C26" s="6" t="s">
        <v>306</v>
      </c>
      <c r="D26" s="7">
        <v>3</v>
      </c>
      <c r="E26" s="7" t="s">
        <v>272</v>
      </c>
      <c r="F26" s="7"/>
    </row>
    <row r="27" spans="2:8">
      <c r="B27" s="158"/>
      <c r="C27" s="8" t="s">
        <v>307</v>
      </c>
      <c r="D27" s="7">
        <v>11</v>
      </c>
      <c r="E27" s="7" t="s">
        <v>273</v>
      </c>
      <c r="F27" s="8"/>
    </row>
    <row r="28" spans="2:8">
      <c r="B28" s="158"/>
      <c r="C28" s="8" t="s">
        <v>308</v>
      </c>
      <c r="D28" s="7">
        <v>12</v>
      </c>
      <c r="E28" s="7" t="s">
        <v>274</v>
      </c>
      <c r="F28" s="7"/>
    </row>
    <row r="29" spans="2:8">
      <c r="B29" s="158"/>
      <c r="C29" s="8" t="s">
        <v>309</v>
      </c>
      <c r="D29" s="7">
        <v>14</v>
      </c>
      <c r="E29" s="7" t="s">
        <v>264</v>
      </c>
      <c r="F29" s="7"/>
    </row>
    <row r="30" spans="2:8">
      <c r="B30" s="158"/>
      <c r="C30" s="6" t="s">
        <v>310</v>
      </c>
      <c r="D30" s="7">
        <v>15</v>
      </c>
      <c r="E30" s="7" t="s">
        <v>266</v>
      </c>
      <c r="F30" s="7" t="s">
        <v>275</v>
      </c>
    </row>
    <row r="31" spans="2:8">
      <c r="B31" s="154" t="s">
        <v>191</v>
      </c>
      <c r="C31" s="6" t="s">
        <v>304</v>
      </c>
      <c r="D31" s="7">
        <v>1</v>
      </c>
      <c r="E31" s="7" t="s">
        <v>131</v>
      </c>
      <c r="F31" s="7"/>
      <c r="H31" s="5"/>
    </row>
    <row r="32" spans="2:8">
      <c r="B32" s="154"/>
      <c r="C32" s="6" t="s">
        <v>305</v>
      </c>
      <c r="D32" s="7">
        <v>2</v>
      </c>
      <c r="E32" s="7" t="s">
        <v>132</v>
      </c>
      <c r="F32" s="7"/>
      <c r="H32" s="5"/>
    </row>
    <row r="33" spans="2:6">
      <c r="B33" s="154"/>
      <c r="C33" s="6" t="s">
        <v>306</v>
      </c>
      <c r="D33" s="7">
        <v>3</v>
      </c>
      <c r="E33" s="7" t="s">
        <v>269</v>
      </c>
      <c r="F33" s="7"/>
    </row>
    <row r="34" spans="2:6">
      <c r="B34" s="154"/>
      <c r="C34" s="6" t="s">
        <v>311</v>
      </c>
      <c r="D34" s="7">
        <v>4</v>
      </c>
      <c r="E34" s="7" t="s">
        <v>274</v>
      </c>
      <c r="F34" s="7"/>
    </row>
    <row r="35" spans="2:6">
      <c r="B35" s="154"/>
      <c r="C35" s="6" t="s">
        <v>312</v>
      </c>
      <c r="D35" s="7">
        <v>5</v>
      </c>
      <c r="E35" s="7" t="s">
        <v>132</v>
      </c>
      <c r="F35" s="7"/>
    </row>
    <row r="36" spans="2:6">
      <c r="B36" s="154"/>
      <c r="C36" s="8" t="s">
        <v>307</v>
      </c>
      <c r="D36" s="7">
        <v>11</v>
      </c>
      <c r="E36" s="7" t="s">
        <v>189</v>
      </c>
      <c r="F36" s="8"/>
    </row>
    <row r="37" spans="2:6">
      <c r="B37" s="154"/>
      <c r="C37" s="8" t="s">
        <v>308</v>
      </c>
      <c r="D37" s="7">
        <v>12</v>
      </c>
      <c r="E37" s="7" t="s">
        <v>132</v>
      </c>
      <c r="F37" s="7"/>
    </row>
    <row r="38" spans="2:6">
      <c r="B38" s="154"/>
      <c r="C38" s="8" t="s">
        <v>309</v>
      </c>
      <c r="D38" s="7">
        <v>14</v>
      </c>
      <c r="E38" s="7" t="s">
        <v>264</v>
      </c>
      <c r="F38" s="7"/>
    </row>
    <row r="39" spans="2:6">
      <c r="B39" s="154"/>
      <c r="C39" s="6" t="s">
        <v>310</v>
      </c>
      <c r="D39" s="7">
        <v>15</v>
      </c>
      <c r="E39" s="7" t="s">
        <v>266</v>
      </c>
      <c r="F39" s="7" t="s">
        <v>135</v>
      </c>
    </row>
    <row r="40" spans="2:6">
      <c r="B40" s="154" t="s">
        <v>276</v>
      </c>
      <c r="C40" s="6" t="s">
        <v>304</v>
      </c>
      <c r="D40" s="7">
        <v>1</v>
      </c>
      <c r="E40" s="7" t="s">
        <v>131</v>
      </c>
      <c r="F40" s="7"/>
    </row>
    <row r="41" spans="2:6">
      <c r="B41" s="154"/>
      <c r="C41" s="6" t="s">
        <v>313</v>
      </c>
      <c r="D41" s="7">
        <v>2</v>
      </c>
      <c r="E41" s="7" t="s">
        <v>132</v>
      </c>
      <c r="F41" s="7"/>
    </row>
    <row r="42" spans="2:6">
      <c r="B42" s="154"/>
      <c r="C42" s="6" t="s">
        <v>306</v>
      </c>
      <c r="D42" s="7">
        <v>3</v>
      </c>
      <c r="E42" s="7" t="s">
        <v>132</v>
      </c>
      <c r="F42" s="7"/>
    </row>
    <row r="43" spans="2:6">
      <c r="B43" s="154"/>
      <c r="C43" s="8" t="s">
        <v>314</v>
      </c>
      <c r="D43" s="7">
        <v>7</v>
      </c>
      <c r="E43" s="7" t="s">
        <v>283</v>
      </c>
      <c r="F43" s="7"/>
    </row>
    <row r="44" spans="2:6">
      <c r="B44" s="154"/>
      <c r="C44" s="8" t="s">
        <v>322</v>
      </c>
      <c r="D44" s="7">
        <v>8</v>
      </c>
      <c r="E44" s="7" t="s">
        <v>136</v>
      </c>
      <c r="F44" s="7"/>
    </row>
    <row r="45" spans="2:6">
      <c r="B45" s="154"/>
      <c r="C45" s="8" t="s">
        <v>315</v>
      </c>
      <c r="D45" s="7">
        <v>9</v>
      </c>
      <c r="E45" s="7" t="s">
        <v>264</v>
      </c>
      <c r="F45" s="7"/>
    </row>
    <row r="46" spans="2:6">
      <c r="B46" s="154"/>
      <c r="C46" s="8" t="s">
        <v>307</v>
      </c>
      <c r="D46" s="7">
        <v>11</v>
      </c>
      <c r="E46" s="7" t="s">
        <v>270</v>
      </c>
      <c r="F46" s="7"/>
    </row>
    <row r="47" spans="2:6">
      <c r="B47" s="154"/>
      <c r="C47" s="8" t="s">
        <v>308</v>
      </c>
      <c r="D47" s="7">
        <v>12</v>
      </c>
      <c r="E47" s="7" t="s">
        <v>274</v>
      </c>
      <c r="F47" s="7"/>
    </row>
    <row r="48" spans="2:6">
      <c r="B48" s="154"/>
      <c r="C48" s="8" t="s">
        <v>316</v>
      </c>
      <c r="D48" s="7">
        <v>13</v>
      </c>
      <c r="E48" s="7" t="s">
        <v>132</v>
      </c>
      <c r="F48" s="7" t="s">
        <v>192</v>
      </c>
    </row>
    <row r="49" spans="2:6">
      <c r="B49" s="154"/>
      <c r="C49" s="8" t="s">
        <v>309</v>
      </c>
      <c r="D49" s="7">
        <v>14</v>
      </c>
      <c r="E49" s="7" t="s">
        <v>132</v>
      </c>
      <c r="F49" s="7"/>
    </row>
    <row r="50" spans="2:6">
      <c r="B50" s="154"/>
      <c r="C50" s="8" t="s">
        <v>310</v>
      </c>
      <c r="D50" s="7">
        <v>15</v>
      </c>
      <c r="E50" s="7" t="s">
        <v>266</v>
      </c>
      <c r="F50" s="7" t="s">
        <v>275</v>
      </c>
    </row>
    <row r="51" spans="2:6">
      <c r="B51" s="154" t="s">
        <v>277</v>
      </c>
      <c r="C51" s="6" t="s">
        <v>304</v>
      </c>
      <c r="D51" s="7">
        <v>1</v>
      </c>
      <c r="E51" s="7" t="s">
        <v>131</v>
      </c>
      <c r="F51" s="7"/>
    </row>
    <row r="52" spans="2:6">
      <c r="B52" s="154"/>
      <c r="C52" s="6" t="s">
        <v>305</v>
      </c>
      <c r="D52" s="7">
        <v>2</v>
      </c>
      <c r="E52" s="7" t="s">
        <v>264</v>
      </c>
      <c r="F52" s="7"/>
    </row>
    <row r="53" spans="2:6">
      <c r="B53" s="154"/>
      <c r="C53" s="6" t="s">
        <v>306</v>
      </c>
      <c r="D53" s="7">
        <v>3</v>
      </c>
      <c r="E53" s="7" t="s">
        <v>269</v>
      </c>
      <c r="F53" s="7"/>
    </row>
    <row r="54" spans="2:6">
      <c r="B54" s="154"/>
      <c r="C54" s="8" t="s">
        <v>307</v>
      </c>
      <c r="D54" s="7">
        <v>11</v>
      </c>
      <c r="E54" s="7" t="s">
        <v>189</v>
      </c>
      <c r="F54" s="8"/>
    </row>
    <row r="55" spans="2:6">
      <c r="B55" s="154"/>
      <c r="C55" s="8" t="s">
        <v>308</v>
      </c>
      <c r="D55" s="7">
        <v>12</v>
      </c>
      <c r="E55" s="7" t="s">
        <v>274</v>
      </c>
      <c r="F55" s="7"/>
    </row>
    <row r="56" spans="2:6">
      <c r="B56" s="154"/>
      <c r="C56" s="8" t="s">
        <v>309</v>
      </c>
      <c r="D56" s="7">
        <v>14</v>
      </c>
      <c r="E56" s="7" t="s">
        <v>132</v>
      </c>
      <c r="F56" s="7"/>
    </row>
    <row r="57" spans="2:6">
      <c r="B57" s="154"/>
      <c r="C57" s="6" t="s">
        <v>310</v>
      </c>
      <c r="D57" s="7">
        <v>15</v>
      </c>
      <c r="E57" s="7" t="s">
        <v>278</v>
      </c>
      <c r="F57" s="7" t="s">
        <v>135</v>
      </c>
    </row>
    <row r="58" spans="2:6">
      <c r="B58" s="154" t="s">
        <v>279</v>
      </c>
      <c r="C58" s="8" t="s">
        <v>304</v>
      </c>
      <c r="D58" s="7">
        <v>1</v>
      </c>
      <c r="E58" s="7" t="s">
        <v>131</v>
      </c>
      <c r="F58" s="7"/>
    </row>
    <row r="59" spans="2:6">
      <c r="B59" s="154"/>
      <c r="C59" s="8" t="s">
        <v>320</v>
      </c>
      <c r="D59" s="7">
        <v>4</v>
      </c>
      <c r="E59" s="7" t="s">
        <v>264</v>
      </c>
      <c r="F59" s="7"/>
    </row>
    <row r="60" spans="2:6">
      <c r="B60" s="154"/>
      <c r="C60" s="8" t="s">
        <v>317</v>
      </c>
      <c r="D60" s="7">
        <v>10</v>
      </c>
      <c r="E60" s="7"/>
      <c r="F60" s="7"/>
    </row>
    <row r="61" spans="2:6">
      <c r="B61" s="154"/>
      <c r="C61" s="8" t="s">
        <v>308</v>
      </c>
      <c r="D61" s="7">
        <v>12</v>
      </c>
      <c r="E61" s="7" t="s">
        <v>132</v>
      </c>
      <c r="F61" s="7"/>
    </row>
    <row r="62" spans="2:6">
      <c r="B62" s="154"/>
      <c r="C62" s="8" t="s">
        <v>309</v>
      </c>
      <c r="D62" s="7">
        <v>14</v>
      </c>
      <c r="E62" s="7" t="s">
        <v>264</v>
      </c>
      <c r="F62" s="7"/>
    </row>
    <row r="63" spans="2:6">
      <c r="B63" s="154"/>
      <c r="C63" s="8" t="s">
        <v>310</v>
      </c>
      <c r="D63" s="7">
        <v>15</v>
      </c>
      <c r="E63" s="7" t="s">
        <v>266</v>
      </c>
      <c r="F63" s="7" t="s">
        <v>280</v>
      </c>
    </row>
    <row r="64" spans="2:6">
      <c r="B64" s="154" t="s">
        <v>281</v>
      </c>
      <c r="C64" s="6" t="s">
        <v>304</v>
      </c>
      <c r="D64" s="7">
        <v>1</v>
      </c>
      <c r="E64" s="7" t="s">
        <v>268</v>
      </c>
      <c r="F64" s="7"/>
    </row>
    <row r="65" spans="2:6">
      <c r="B65" s="154"/>
      <c r="C65" s="6" t="s">
        <v>305</v>
      </c>
      <c r="D65" s="7">
        <v>2</v>
      </c>
      <c r="E65" s="7" t="s">
        <v>132</v>
      </c>
      <c r="F65" s="7"/>
    </row>
    <row r="66" spans="2:6">
      <c r="B66" s="154"/>
      <c r="C66" s="6" t="s">
        <v>306</v>
      </c>
      <c r="D66" s="7">
        <v>3</v>
      </c>
      <c r="E66" s="7" t="s">
        <v>133</v>
      </c>
      <c r="F66" s="7"/>
    </row>
    <row r="67" spans="2:6">
      <c r="B67" s="154"/>
      <c r="C67" s="8" t="s">
        <v>307</v>
      </c>
      <c r="D67" s="7">
        <v>11</v>
      </c>
      <c r="E67" s="7" t="s">
        <v>189</v>
      </c>
      <c r="F67" s="8"/>
    </row>
    <row r="68" spans="2:6">
      <c r="B68" s="154"/>
      <c r="C68" s="8" t="s">
        <v>308</v>
      </c>
      <c r="D68" s="7">
        <v>12</v>
      </c>
      <c r="E68" s="7" t="s">
        <v>132</v>
      </c>
      <c r="F68" s="7"/>
    </row>
    <row r="69" spans="2:6">
      <c r="B69" s="154"/>
      <c r="C69" s="8" t="s">
        <v>309</v>
      </c>
      <c r="D69" s="7">
        <v>14</v>
      </c>
      <c r="E69" s="7" t="s">
        <v>132</v>
      </c>
      <c r="F69" s="7"/>
    </row>
    <row r="70" spans="2:6">
      <c r="B70" s="154"/>
      <c r="C70" s="6" t="s">
        <v>310</v>
      </c>
      <c r="D70" s="7">
        <v>15</v>
      </c>
      <c r="E70" s="7" t="s">
        <v>134</v>
      </c>
      <c r="F70" s="7" t="s">
        <v>135</v>
      </c>
    </row>
    <row r="71" spans="2:6">
      <c r="B71" s="154" t="s">
        <v>323</v>
      </c>
      <c r="C71" s="6" t="s">
        <v>304</v>
      </c>
      <c r="D71" s="7">
        <v>1</v>
      </c>
      <c r="E71" s="7" t="s">
        <v>268</v>
      </c>
      <c r="F71" s="7"/>
    </row>
    <row r="72" spans="2:6">
      <c r="B72" s="154"/>
      <c r="C72" s="6" t="s">
        <v>321</v>
      </c>
      <c r="D72" s="7">
        <v>2</v>
      </c>
      <c r="E72" s="7" t="s">
        <v>132</v>
      </c>
      <c r="F72" s="7"/>
    </row>
    <row r="73" spans="2:6">
      <c r="B73" s="154"/>
      <c r="C73" s="6" t="s">
        <v>319</v>
      </c>
      <c r="D73" s="7">
        <v>4</v>
      </c>
      <c r="E73" s="7" t="s">
        <v>326</v>
      </c>
      <c r="F73" s="7"/>
    </row>
    <row r="74" spans="2:6">
      <c r="B74" s="154"/>
      <c r="C74" s="8" t="s">
        <v>322</v>
      </c>
      <c r="D74" s="7">
        <v>8</v>
      </c>
      <c r="E74" s="7" t="s">
        <v>327</v>
      </c>
      <c r="F74" s="7"/>
    </row>
    <row r="75" spans="2:6">
      <c r="B75" s="154"/>
      <c r="C75" s="8" t="s">
        <v>324</v>
      </c>
      <c r="D75" s="7">
        <v>12</v>
      </c>
      <c r="E75" s="7" t="s">
        <v>325</v>
      </c>
      <c r="F75" s="7"/>
    </row>
    <row r="76" spans="2:6">
      <c r="B76" s="154"/>
      <c r="C76" s="6" t="s">
        <v>318</v>
      </c>
      <c r="D76" s="7">
        <v>15</v>
      </c>
      <c r="E76" s="48" t="s">
        <v>303</v>
      </c>
      <c r="F76" s="7"/>
    </row>
    <row r="77" spans="2:6">
      <c r="B77" s="158" t="s">
        <v>419</v>
      </c>
      <c r="C77" s="79" t="s">
        <v>304</v>
      </c>
      <c r="D77" s="80">
        <v>1</v>
      </c>
      <c r="E77" s="80" t="s">
        <v>131</v>
      </c>
      <c r="F77" s="80"/>
    </row>
    <row r="78" spans="2:6">
      <c r="B78" s="154"/>
      <c r="C78" s="79" t="s">
        <v>305</v>
      </c>
      <c r="D78" s="80">
        <v>2</v>
      </c>
      <c r="E78" s="80" t="s">
        <v>132</v>
      </c>
      <c r="F78" s="80"/>
    </row>
    <row r="79" spans="2:6">
      <c r="B79" s="154"/>
      <c r="C79" s="79" t="s">
        <v>306</v>
      </c>
      <c r="D79" s="80">
        <v>3</v>
      </c>
      <c r="E79" s="80" t="s">
        <v>133</v>
      </c>
      <c r="F79" s="80"/>
    </row>
    <row r="80" spans="2:6">
      <c r="B80" s="154"/>
      <c r="C80" s="8" t="s">
        <v>308</v>
      </c>
      <c r="D80" s="80">
        <v>12</v>
      </c>
      <c r="E80" s="80" t="s">
        <v>132</v>
      </c>
      <c r="F80" s="80"/>
    </row>
    <row r="81" spans="2:6">
      <c r="B81" s="154"/>
      <c r="C81" s="79" t="s">
        <v>310</v>
      </c>
      <c r="D81" s="80">
        <v>15</v>
      </c>
      <c r="E81" s="80" t="s">
        <v>134</v>
      </c>
      <c r="F81" s="80" t="s">
        <v>135</v>
      </c>
    </row>
  </sheetData>
  <mergeCells count="11">
    <mergeCell ref="B77:B81"/>
    <mergeCell ref="B71:B76"/>
    <mergeCell ref="B51:B57"/>
    <mergeCell ref="B58:B63"/>
    <mergeCell ref="B64:B70"/>
    <mergeCell ref="B40:B50"/>
    <mergeCell ref="B3:B9"/>
    <mergeCell ref="B10:B16"/>
    <mergeCell ref="B17:B23"/>
    <mergeCell ref="B24:B30"/>
    <mergeCell ref="B31:B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8"/>
  <sheetViews>
    <sheetView topLeftCell="A4" workbookViewId="0">
      <selection activeCell="C30" sqref="C30"/>
    </sheetView>
  </sheetViews>
  <sheetFormatPr defaultRowHeight="15"/>
  <cols>
    <col min="3" max="3" width="38.42578125" bestFit="1" customWidth="1"/>
    <col min="5" max="5" width="9" style="5"/>
    <col min="6" max="6" width="28.7109375" customWidth="1"/>
  </cols>
  <sheetData>
    <row r="2" spans="2:5">
      <c r="B2" s="51" t="s">
        <v>137</v>
      </c>
      <c r="C2" s="51" t="s">
        <v>138</v>
      </c>
      <c r="D2" s="51" t="s">
        <v>139</v>
      </c>
    </row>
    <row r="3" spans="2:5">
      <c r="B3" s="7">
        <v>0</v>
      </c>
      <c r="C3" s="54" t="s">
        <v>288</v>
      </c>
      <c r="D3" s="19">
        <v>2</v>
      </c>
    </row>
    <row r="4" spans="2:5">
      <c r="B4" s="7">
        <v>1</v>
      </c>
      <c r="C4" s="54" t="s">
        <v>193</v>
      </c>
      <c r="D4" s="19">
        <v>2</v>
      </c>
    </row>
    <row r="5" spans="2:5">
      <c r="B5" s="7">
        <v>2</v>
      </c>
      <c r="C5" s="54" t="s">
        <v>289</v>
      </c>
      <c r="D5" s="19">
        <v>2</v>
      </c>
      <c r="E5" s="4" t="s">
        <v>399</v>
      </c>
    </row>
    <row r="6" spans="2:5">
      <c r="B6" s="52">
        <v>3</v>
      </c>
      <c r="C6" s="54" t="s">
        <v>398</v>
      </c>
      <c r="D6" s="19">
        <v>2</v>
      </c>
      <c r="E6" s="4" t="s">
        <v>399</v>
      </c>
    </row>
    <row r="7" spans="2:5">
      <c r="B7" s="52">
        <v>4</v>
      </c>
      <c r="C7" s="55" t="s">
        <v>383</v>
      </c>
      <c r="D7" s="13">
        <v>2</v>
      </c>
      <c r="E7" s="4" t="s">
        <v>387</v>
      </c>
    </row>
    <row r="8" spans="2:5">
      <c r="B8" s="52">
        <v>5</v>
      </c>
      <c r="C8" s="55" t="s">
        <v>384</v>
      </c>
      <c r="D8" s="13">
        <v>2</v>
      </c>
      <c r="E8" s="4"/>
    </row>
    <row r="9" spans="2:5">
      <c r="B9" s="52">
        <v>6</v>
      </c>
      <c r="C9" s="55" t="s">
        <v>385</v>
      </c>
      <c r="D9" s="13">
        <v>2</v>
      </c>
    </row>
    <row r="10" spans="2:5">
      <c r="B10" s="52">
        <v>7</v>
      </c>
      <c r="C10" s="55" t="s">
        <v>386</v>
      </c>
      <c r="D10" s="13">
        <v>2</v>
      </c>
    </row>
    <row r="11" spans="2:5">
      <c r="B11" s="52">
        <v>8</v>
      </c>
      <c r="C11" s="55" t="s">
        <v>290</v>
      </c>
      <c r="D11" s="13">
        <v>2</v>
      </c>
    </row>
    <row r="12" spans="2:5">
      <c r="B12" s="52">
        <v>9</v>
      </c>
      <c r="C12" s="55" t="s">
        <v>291</v>
      </c>
      <c r="D12" s="13">
        <v>2</v>
      </c>
    </row>
    <row r="13" spans="2:5">
      <c r="B13" s="52">
        <v>10</v>
      </c>
      <c r="C13" s="55" t="s">
        <v>292</v>
      </c>
      <c r="D13" s="13">
        <v>2</v>
      </c>
    </row>
    <row r="14" spans="2:5">
      <c r="B14" s="52">
        <v>11</v>
      </c>
      <c r="C14" s="55" t="s">
        <v>293</v>
      </c>
      <c r="D14" s="13">
        <v>2</v>
      </c>
    </row>
    <row r="15" spans="2:5">
      <c r="B15" s="52">
        <v>12</v>
      </c>
      <c r="C15" s="55" t="s">
        <v>294</v>
      </c>
      <c r="D15" s="13">
        <v>2</v>
      </c>
    </row>
    <row r="16" spans="2:5">
      <c r="B16" s="52">
        <v>13</v>
      </c>
      <c r="C16" s="55" t="s">
        <v>295</v>
      </c>
      <c r="D16" s="13">
        <v>2</v>
      </c>
    </row>
    <row r="17" spans="2:6">
      <c r="B17" s="52">
        <v>14</v>
      </c>
      <c r="C17" s="55" t="s">
        <v>296</v>
      </c>
      <c r="D17" s="13">
        <v>2</v>
      </c>
    </row>
    <row r="18" spans="2:6">
      <c r="B18" s="52">
        <v>15</v>
      </c>
      <c r="C18" s="55" t="s">
        <v>297</v>
      </c>
      <c r="D18" s="19">
        <v>2</v>
      </c>
    </row>
    <row r="19" spans="2:6">
      <c r="B19" s="52">
        <v>16</v>
      </c>
      <c r="C19" s="55" t="s">
        <v>388</v>
      </c>
      <c r="D19" s="19">
        <v>2</v>
      </c>
      <c r="E19" s="5" t="s">
        <v>382</v>
      </c>
    </row>
    <row r="20" spans="2:6">
      <c r="B20" s="52">
        <v>17</v>
      </c>
      <c r="C20" s="55" t="s">
        <v>389</v>
      </c>
      <c r="D20" s="19">
        <v>2</v>
      </c>
      <c r="E20" s="5" t="s">
        <v>382</v>
      </c>
    </row>
    <row r="21" spans="2:6">
      <c r="B21" s="52">
        <v>18</v>
      </c>
      <c r="C21" s="55" t="s">
        <v>390</v>
      </c>
      <c r="D21" s="19">
        <v>2</v>
      </c>
      <c r="E21" s="5" t="s">
        <v>382</v>
      </c>
    </row>
    <row r="22" spans="2:6">
      <c r="B22" s="52">
        <v>19</v>
      </c>
      <c r="C22" s="55" t="s">
        <v>391</v>
      </c>
      <c r="D22" s="19">
        <v>2</v>
      </c>
      <c r="E22" s="5" t="s">
        <v>382</v>
      </c>
    </row>
    <row r="23" spans="2:6">
      <c r="B23" s="52">
        <v>20</v>
      </c>
      <c r="C23" s="55" t="s">
        <v>392</v>
      </c>
      <c r="D23" s="19">
        <v>2</v>
      </c>
      <c r="E23" s="5" t="s">
        <v>382</v>
      </c>
    </row>
    <row r="24" spans="2:6">
      <c r="B24" s="52">
        <v>21</v>
      </c>
      <c r="C24" s="55" t="s">
        <v>393</v>
      </c>
      <c r="D24" s="19">
        <v>2</v>
      </c>
      <c r="E24" s="5" t="s">
        <v>382</v>
      </c>
    </row>
    <row r="25" spans="2:6">
      <c r="B25" s="52">
        <v>22</v>
      </c>
      <c r="C25" s="55" t="s">
        <v>416</v>
      </c>
      <c r="D25" s="19">
        <v>2</v>
      </c>
      <c r="E25" s="5" t="s">
        <v>382</v>
      </c>
      <c r="F25" t="s">
        <v>394</v>
      </c>
    </row>
    <row r="26" spans="2:6">
      <c r="B26" s="52">
        <v>23</v>
      </c>
      <c r="C26" s="55" t="s">
        <v>417</v>
      </c>
      <c r="D26" s="19">
        <v>2</v>
      </c>
      <c r="E26" s="5" t="s">
        <v>382</v>
      </c>
    </row>
    <row r="27" spans="2:6">
      <c r="B27" s="52">
        <v>24</v>
      </c>
      <c r="C27" s="55" t="s">
        <v>418</v>
      </c>
      <c r="D27" s="19">
        <v>2</v>
      </c>
      <c r="E27" s="5" t="s">
        <v>382</v>
      </c>
    </row>
    <row r="28" spans="2:6">
      <c r="B28" s="77">
        <v>25</v>
      </c>
      <c r="C28" s="55" t="s">
        <v>414</v>
      </c>
      <c r="D28" s="19">
        <v>2</v>
      </c>
      <c r="E28" s="5" t="s">
        <v>382</v>
      </c>
    </row>
    <row r="29" spans="2:6">
      <c r="B29" s="77">
        <v>26</v>
      </c>
      <c r="C29" s="55" t="s">
        <v>415</v>
      </c>
      <c r="D29" s="19">
        <v>2</v>
      </c>
      <c r="E29" s="5" t="s">
        <v>382</v>
      </c>
    </row>
    <row r="30" spans="2:6">
      <c r="B30" s="77">
        <v>27</v>
      </c>
      <c r="C30" s="55" t="s">
        <v>362</v>
      </c>
      <c r="D30" s="19">
        <v>2</v>
      </c>
    </row>
    <row r="31" spans="2:6">
      <c r="B31" s="77">
        <v>28</v>
      </c>
      <c r="C31" s="55" t="s">
        <v>363</v>
      </c>
      <c r="D31" s="19">
        <v>2</v>
      </c>
    </row>
    <row r="32" spans="2:6">
      <c r="B32" s="77">
        <v>29</v>
      </c>
      <c r="C32" s="55" t="s">
        <v>364</v>
      </c>
      <c r="D32" s="19">
        <v>2</v>
      </c>
    </row>
    <row r="33" spans="2:5">
      <c r="B33" s="77">
        <v>30</v>
      </c>
      <c r="C33" s="55" t="s">
        <v>365</v>
      </c>
      <c r="D33" s="19">
        <v>2</v>
      </c>
    </row>
    <row r="34" spans="2:5">
      <c r="B34" s="77">
        <v>31</v>
      </c>
      <c r="C34" s="55" t="s">
        <v>366</v>
      </c>
      <c r="D34" s="19">
        <v>2</v>
      </c>
      <c r="E34" s="5" t="s">
        <v>397</v>
      </c>
    </row>
    <row r="35" spans="2:5">
      <c r="B35" s="77">
        <v>32</v>
      </c>
      <c r="C35" s="55" t="s">
        <v>367</v>
      </c>
      <c r="D35" s="19">
        <v>2</v>
      </c>
    </row>
    <row r="36" spans="2:5">
      <c r="B36" s="77">
        <v>33</v>
      </c>
      <c r="C36" s="55" t="s">
        <v>368</v>
      </c>
      <c r="D36" s="19">
        <v>2</v>
      </c>
    </row>
    <row r="37" spans="2:5">
      <c r="B37" s="77">
        <v>34</v>
      </c>
      <c r="C37" s="55" t="s">
        <v>369</v>
      </c>
      <c r="D37" s="19">
        <v>2</v>
      </c>
    </row>
    <row r="38" spans="2:5">
      <c r="B38" s="77">
        <v>35</v>
      </c>
      <c r="C38" s="55" t="s">
        <v>370</v>
      </c>
      <c r="D38" s="19">
        <v>2</v>
      </c>
      <c r="E38" s="4" t="s">
        <v>395</v>
      </c>
    </row>
    <row r="39" spans="2:5">
      <c r="B39" s="77">
        <v>36</v>
      </c>
      <c r="C39" s="55" t="s">
        <v>371</v>
      </c>
      <c r="D39" s="19">
        <v>2</v>
      </c>
    </row>
    <row r="40" spans="2:5">
      <c r="B40" s="77">
        <v>37</v>
      </c>
      <c r="C40" s="55" t="s">
        <v>372</v>
      </c>
      <c r="D40" s="19">
        <v>2</v>
      </c>
      <c r="E40" s="5" t="s">
        <v>396</v>
      </c>
    </row>
    <row r="41" spans="2:5">
      <c r="B41" s="77">
        <v>38</v>
      </c>
      <c r="C41" s="55" t="s">
        <v>373</v>
      </c>
      <c r="D41" s="19">
        <v>2</v>
      </c>
    </row>
    <row r="42" spans="2:5">
      <c r="B42" s="77">
        <v>39</v>
      </c>
      <c r="C42" s="55" t="s">
        <v>284</v>
      </c>
      <c r="D42" s="19">
        <v>2</v>
      </c>
    </row>
    <row r="43" spans="2:5">
      <c r="B43" s="77">
        <v>40</v>
      </c>
      <c r="C43" s="55" t="s">
        <v>298</v>
      </c>
      <c r="D43" s="19">
        <v>2</v>
      </c>
    </row>
    <row r="44" spans="2:5">
      <c r="B44" s="77">
        <v>41</v>
      </c>
      <c r="C44" s="55" t="s">
        <v>285</v>
      </c>
      <c r="D44" s="19">
        <v>2</v>
      </c>
    </row>
    <row r="45" spans="2:5">
      <c r="B45" s="77">
        <v>42</v>
      </c>
      <c r="C45" s="55" t="s">
        <v>299</v>
      </c>
      <c r="D45" s="19">
        <v>2</v>
      </c>
    </row>
    <row r="46" spans="2:5">
      <c r="B46" s="77">
        <v>43</v>
      </c>
      <c r="C46" s="55" t="s">
        <v>286</v>
      </c>
      <c r="D46" s="19">
        <v>2</v>
      </c>
    </row>
    <row r="47" spans="2:5">
      <c r="B47" s="77">
        <v>44</v>
      </c>
      <c r="C47" s="55" t="s">
        <v>300</v>
      </c>
      <c r="D47" s="19">
        <v>2</v>
      </c>
    </row>
    <row r="48" spans="2:5">
      <c r="B48" s="77">
        <v>45</v>
      </c>
      <c r="C48" s="55" t="s">
        <v>287</v>
      </c>
      <c r="D48" s="19">
        <v>2</v>
      </c>
    </row>
    <row r="49" spans="2:4">
      <c r="B49" s="77">
        <v>46</v>
      </c>
      <c r="C49" s="55" t="s">
        <v>301</v>
      </c>
      <c r="D49" s="19">
        <v>2</v>
      </c>
    </row>
    <row r="50" spans="2:4">
      <c r="B50" s="77">
        <v>47</v>
      </c>
      <c r="C50" s="55" t="s">
        <v>374</v>
      </c>
      <c r="D50" s="19">
        <v>2</v>
      </c>
    </row>
    <row r="51" spans="2:4">
      <c r="B51" s="77">
        <v>48</v>
      </c>
      <c r="C51" s="55" t="s">
        <v>375</v>
      </c>
      <c r="D51" s="19">
        <v>2</v>
      </c>
    </row>
    <row r="52" spans="2:4">
      <c r="B52" s="77">
        <v>49</v>
      </c>
      <c r="C52" s="55" t="s">
        <v>376</v>
      </c>
      <c r="D52" s="19">
        <v>2</v>
      </c>
    </row>
    <row r="53" spans="2:4">
      <c r="B53" s="77">
        <v>50</v>
      </c>
      <c r="C53" s="55" t="s">
        <v>377</v>
      </c>
      <c r="D53" s="19">
        <v>2</v>
      </c>
    </row>
    <row r="54" spans="2:4">
      <c r="B54" s="77">
        <v>51</v>
      </c>
      <c r="C54" s="55" t="s">
        <v>378</v>
      </c>
      <c r="D54" s="19">
        <v>2</v>
      </c>
    </row>
    <row r="55" spans="2:4">
      <c r="B55" s="77">
        <v>52</v>
      </c>
      <c r="C55" s="55" t="s">
        <v>379</v>
      </c>
      <c r="D55" s="19">
        <v>2</v>
      </c>
    </row>
    <row r="56" spans="2:4">
      <c r="B56" s="77">
        <v>53</v>
      </c>
      <c r="C56" s="55" t="s">
        <v>380</v>
      </c>
      <c r="D56" s="19">
        <v>2</v>
      </c>
    </row>
    <row r="57" spans="2:4">
      <c r="B57" s="77">
        <v>54</v>
      </c>
      <c r="C57" s="55" t="s">
        <v>381</v>
      </c>
      <c r="D57" s="19">
        <v>2</v>
      </c>
    </row>
    <row r="58" spans="2:4">
      <c r="B58" s="77">
        <v>55</v>
      </c>
      <c r="C58" s="47" t="s">
        <v>302</v>
      </c>
      <c r="D58" s="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F27" workbookViewId="0">
      <selection activeCell="O1" sqref="O1:P56"/>
    </sheetView>
  </sheetViews>
  <sheetFormatPr defaultRowHeight="15"/>
  <cols>
    <col min="1" max="1" width="29.7109375" customWidth="1"/>
    <col min="2" max="2" width="3.42578125" bestFit="1" customWidth="1"/>
    <col min="3" max="3" width="24.28515625" customWidth="1"/>
    <col min="4" max="4" width="39.28515625" customWidth="1"/>
    <col min="15" max="15" width="39.28515625" customWidth="1"/>
  </cols>
  <sheetData>
    <row r="1" spans="1:16">
      <c r="A1" t="s">
        <v>199</v>
      </c>
      <c r="B1">
        <v>0</v>
      </c>
      <c r="C1" t="s">
        <v>200</v>
      </c>
      <c r="D1" s="54" t="s">
        <v>288</v>
      </c>
      <c r="E1" t="s">
        <v>201</v>
      </c>
      <c r="I1" s="45" t="s">
        <v>202</v>
      </c>
      <c r="O1" s="54" t="s">
        <v>288</v>
      </c>
      <c r="P1" t="s">
        <v>413</v>
      </c>
    </row>
    <row r="2" spans="1:16">
      <c r="A2" t="s">
        <v>199</v>
      </c>
      <c r="B2">
        <v>1</v>
      </c>
      <c r="C2" t="s">
        <v>200</v>
      </c>
      <c r="D2" s="54" t="s">
        <v>193</v>
      </c>
      <c r="E2" t="s">
        <v>201</v>
      </c>
      <c r="I2" s="46" t="s">
        <v>198</v>
      </c>
      <c r="O2" s="54" t="s">
        <v>193</v>
      </c>
      <c r="P2" t="s">
        <v>413</v>
      </c>
    </row>
    <row r="3" spans="1:16">
      <c r="A3" t="s">
        <v>199</v>
      </c>
      <c r="B3">
        <v>2</v>
      </c>
      <c r="C3" t="s">
        <v>200</v>
      </c>
      <c r="D3" s="54" t="s">
        <v>289</v>
      </c>
      <c r="E3" t="s">
        <v>201</v>
      </c>
      <c r="I3" s="46" t="s">
        <v>203</v>
      </c>
      <c r="O3" s="54" t="s">
        <v>289</v>
      </c>
      <c r="P3" t="s">
        <v>413</v>
      </c>
    </row>
    <row r="4" spans="1:16">
      <c r="A4" t="s">
        <v>199</v>
      </c>
      <c r="B4">
        <v>3</v>
      </c>
      <c r="C4" t="s">
        <v>200</v>
      </c>
      <c r="D4" s="54" t="s">
        <v>398</v>
      </c>
      <c r="E4" t="s">
        <v>201</v>
      </c>
      <c r="I4" s="46" t="s">
        <v>204</v>
      </c>
      <c r="O4" s="54" t="s">
        <v>398</v>
      </c>
      <c r="P4" t="s">
        <v>413</v>
      </c>
    </row>
    <row r="5" spans="1:16">
      <c r="A5" t="s">
        <v>199</v>
      </c>
      <c r="B5">
        <v>4</v>
      </c>
      <c r="C5" t="s">
        <v>200</v>
      </c>
      <c r="D5" s="55" t="s">
        <v>383</v>
      </c>
      <c r="E5" t="s">
        <v>201</v>
      </c>
      <c r="I5" s="46" t="s">
        <v>205</v>
      </c>
      <c r="O5" s="55" t="s">
        <v>383</v>
      </c>
      <c r="P5" t="s">
        <v>413</v>
      </c>
    </row>
    <row r="6" spans="1:16">
      <c r="A6" t="s">
        <v>199</v>
      </c>
      <c r="B6">
        <v>5</v>
      </c>
      <c r="C6" t="s">
        <v>200</v>
      </c>
      <c r="D6" s="55" t="s">
        <v>384</v>
      </c>
      <c r="E6" t="s">
        <v>201</v>
      </c>
      <c r="I6" s="46" t="s">
        <v>206</v>
      </c>
      <c r="O6" s="55" t="s">
        <v>384</v>
      </c>
      <c r="P6" t="s">
        <v>413</v>
      </c>
    </row>
    <row r="7" spans="1:16">
      <c r="A7" t="s">
        <v>199</v>
      </c>
      <c r="B7">
        <v>6</v>
      </c>
      <c r="C7" t="s">
        <v>200</v>
      </c>
      <c r="D7" s="55" t="s">
        <v>385</v>
      </c>
      <c r="E7" t="s">
        <v>201</v>
      </c>
      <c r="I7" s="46" t="s">
        <v>207</v>
      </c>
      <c r="O7" s="55" t="s">
        <v>385</v>
      </c>
      <c r="P7" t="s">
        <v>413</v>
      </c>
    </row>
    <row r="8" spans="1:16">
      <c r="A8" t="s">
        <v>199</v>
      </c>
      <c r="B8">
        <v>7</v>
      </c>
      <c r="C8" t="s">
        <v>200</v>
      </c>
      <c r="D8" s="55" t="s">
        <v>386</v>
      </c>
      <c r="E8" t="s">
        <v>201</v>
      </c>
      <c r="I8" s="46" t="s">
        <v>208</v>
      </c>
      <c r="O8" s="55" t="s">
        <v>386</v>
      </c>
      <c r="P8" t="s">
        <v>413</v>
      </c>
    </row>
    <row r="9" spans="1:16">
      <c r="A9" t="s">
        <v>199</v>
      </c>
      <c r="B9">
        <v>8</v>
      </c>
      <c r="C9" t="s">
        <v>200</v>
      </c>
      <c r="D9" s="55" t="s">
        <v>290</v>
      </c>
      <c r="E9" t="s">
        <v>201</v>
      </c>
      <c r="I9" s="46" t="s">
        <v>209</v>
      </c>
      <c r="O9" s="55" t="s">
        <v>290</v>
      </c>
      <c r="P9" t="s">
        <v>413</v>
      </c>
    </row>
    <row r="10" spans="1:16">
      <c r="A10" t="s">
        <v>199</v>
      </c>
      <c r="B10">
        <v>9</v>
      </c>
      <c r="C10" t="s">
        <v>200</v>
      </c>
      <c r="D10" s="55" t="s">
        <v>291</v>
      </c>
      <c r="E10" t="s">
        <v>201</v>
      </c>
      <c r="I10" s="46" t="s">
        <v>210</v>
      </c>
      <c r="O10" s="55" t="s">
        <v>291</v>
      </c>
      <c r="P10" t="s">
        <v>413</v>
      </c>
    </row>
    <row r="11" spans="1:16">
      <c r="A11" t="s">
        <v>199</v>
      </c>
      <c r="B11">
        <v>10</v>
      </c>
      <c r="C11" t="s">
        <v>200</v>
      </c>
      <c r="D11" s="55" t="s">
        <v>292</v>
      </c>
      <c r="E11" t="s">
        <v>201</v>
      </c>
      <c r="I11" s="46" t="s">
        <v>211</v>
      </c>
      <c r="O11" s="55" t="s">
        <v>292</v>
      </c>
      <c r="P11" t="s">
        <v>413</v>
      </c>
    </row>
    <row r="12" spans="1:16">
      <c r="A12" t="s">
        <v>199</v>
      </c>
      <c r="B12">
        <v>11</v>
      </c>
      <c r="C12" t="s">
        <v>200</v>
      </c>
      <c r="D12" s="55" t="s">
        <v>293</v>
      </c>
      <c r="E12" t="s">
        <v>201</v>
      </c>
      <c r="I12" s="46" t="s">
        <v>212</v>
      </c>
      <c r="O12" s="55" t="s">
        <v>293</v>
      </c>
      <c r="P12" t="s">
        <v>413</v>
      </c>
    </row>
    <row r="13" spans="1:16">
      <c r="A13" t="s">
        <v>199</v>
      </c>
      <c r="B13">
        <v>12</v>
      </c>
      <c r="C13" t="s">
        <v>200</v>
      </c>
      <c r="D13" s="55" t="s">
        <v>294</v>
      </c>
      <c r="E13" t="s">
        <v>201</v>
      </c>
      <c r="I13" s="46" t="s">
        <v>213</v>
      </c>
      <c r="O13" s="55" t="s">
        <v>294</v>
      </c>
      <c r="P13" t="s">
        <v>413</v>
      </c>
    </row>
    <row r="14" spans="1:16">
      <c r="A14" t="s">
        <v>199</v>
      </c>
      <c r="B14">
        <v>13</v>
      </c>
      <c r="C14" t="s">
        <v>200</v>
      </c>
      <c r="D14" s="55" t="s">
        <v>295</v>
      </c>
      <c r="E14" t="s">
        <v>201</v>
      </c>
      <c r="I14" s="46" t="s">
        <v>214</v>
      </c>
      <c r="O14" s="55" t="s">
        <v>295</v>
      </c>
      <c r="P14" t="s">
        <v>413</v>
      </c>
    </row>
    <row r="15" spans="1:16">
      <c r="A15" t="s">
        <v>199</v>
      </c>
      <c r="B15">
        <v>14</v>
      </c>
      <c r="C15" t="s">
        <v>200</v>
      </c>
      <c r="D15" s="55" t="s">
        <v>296</v>
      </c>
      <c r="E15" t="s">
        <v>201</v>
      </c>
      <c r="I15" s="46" t="s">
        <v>215</v>
      </c>
      <c r="O15" s="55" t="s">
        <v>296</v>
      </c>
      <c r="P15" t="s">
        <v>413</v>
      </c>
    </row>
    <row r="16" spans="1:16">
      <c r="A16" t="s">
        <v>199</v>
      </c>
      <c r="B16">
        <v>15</v>
      </c>
      <c r="C16" t="s">
        <v>200</v>
      </c>
      <c r="D16" s="55" t="s">
        <v>297</v>
      </c>
      <c r="E16" t="s">
        <v>201</v>
      </c>
      <c r="I16" s="46" t="s">
        <v>216</v>
      </c>
      <c r="O16" s="55" t="s">
        <v>297</v>
      </c>
      <c r="P16" t="s">
        <v>413</v>
      </c>
    </row>
    <row r="17" spans="1:16">
      <c r="A17" t="s">
        <v>199</v>
      </c>
      <c r="B17">
        <v>16</v>
      </c>
      <c r="C17" t="s">
        <v>200</v>
      </c>
      <c r="D17" s="55" t="s">
        <v>388</v>
      </c>
      <c r="E17" t="s">
        <v>201</v>
      </c>
      <c r="I17" s="46" t="s">
        <v>217</v>
      </c>
      <c r="O17" s="55" t="s">
        <v>388</v>
      </c>
      <c r="P17" t="s">
        <v>413</v>
      </c>
    </row>
    <row r="18" spans="1:16">
      <c r="A18" t="s">
        <v>199</v>
      </c>
      <c r="B18">
        <v>17</v>
      </c>
      <c r="C18" t="s">
        <v>200</v>
      </c>
      <c r="D18" s="55" t="s">
        <v>389</v>
      </c>
      <c r="E18" t="s">
        <v>201</v>
      </c>
      <c r="I18" s="46" t="s">
        <v>218</v>
      </c>
      <c r="O18" s="55" t="s">
        <v>389</v>
      </c>
      <c r="P18" t="s">
        <v>413</v>
      </c>
    </row>
    <row r="19" spans="1:16">
      <c r="A19" t="s">
        <v>199</v>
      </c>
      <c r="B19">
        <v>18</v>
      </c>
      <c r="C19" t="s">
        <v>200</v>
      </c>
      <c r="D19" s="55" t="s">
        <v>390</v>
      </c>
      <c r="E19" t="s">
        <v>201</v>
      </c>
      <c r="I19" s="46" t="s">
        <v>219</v>
      </c>
      <c r="O19" s="55" t="s">
        <v>390</v>
      </c>
      <c r="P19" t="s">
        <v>413</v>
      </c>
    </row>
    <row r="20" spans="1:16">
      <c r="A20" t="s">
        <v>199</v>
      </c>
      <c r="B20">
        <v>19</v>
      </c>
      <c r="C20" t="s">
        <v>200</v>
      </c>
      <c r="D20" s="55" t="s">
        <v>391</v>
      </c>
      <c r="E20" t="s">
        <v>201</v>
      </c>
      <c r="I20" s="46" t="s">
        <v>220</v>
      </c>
      <c r="O20" s="55" t="s">
        <v>391</v>
      </c>
      <c r="P20" t="s">
        <v>413</v>
      </c>
    </row>
    <row r="21" spans="1:16">
      <c r="A21" t="s">
        <v>199</v>
      </c>
      <c r="B21">
        <v>20</v>
      </c>
      <c r="C21" t="s">
        <v>200</v>
      </c>
      <c r="D21" s="55" t="s">
        <v>392</v>
      </c>
      <c r="E21" t="s">
        <v>201</v>
      </c>
      <c r="I21" s="46" t="s">
        <v>221</v>
      </c>
      <c r="O21" s="55" t="s">
        <v>392</v>
      </c>
      <c r="P21" t="s">
        <v>413</v>
      </c>
    </row>
    <row r="22" spans="1:16">
      <c r="A22" t="s">
        <v>199</v>
      </c>
      <c r="B22">
        <v>21</v>
      </c>
      <c r="C22" t="s">
        <v>200</v>
      </c>
      <c r="D22" s="55" t="s">
        <v>393</v>
      </c>
      <c r="E22" t="s">
        <v>201</v>
      </c>
      <c r="I22" s="46" t="s">
        <v>222</v>
      </c>
      <c r="O22" s="55" t="s">
        <v>393</v>
      </c>
      <c r="P22" t="s">
        <v>413</v>
      </c>
    </row>
    <row r="23" spans="1:16">
      <c r="A23" t="s">
        <v>199</v>
      </c>
      <c r="B23">
        <v>22</v>
      </c>
      <c r="C23" t="s">
        <v>200</v>
      </c>
      <c r="D23" s="55" t="s">
        <v>416</v>
      </c>
      <c r="E23" t="s">
        <v>201</v>
      </c>
      <c r="I23" s="46" t="s">
        <v>223</v>
      </c>
      <c r="O23" s="55" t="s">
        <v>416</v>
      </c>
      <c r="P23" t="s">
        <v>413</v>
      </c>
    </row>
    <row r="24" spans="1:16">
      <c r="A24" t="s">
        <v>199</v>
      </c>
      <c r="B24">
        <v>23</v>
      </c>
      <c r="C24" t="s">
        <v>200</v>
      </c>
      <c r="D24" s="55" t="s">
        <v>417</v>
      </c>
      <c r="E24" t="s">
        <v>201</v>
      </c>
      <c r="I24" s="46" t="s">
        <v>224</v>
      </c>
      <c r="O24" s="55" t="s">
        <v>417</v>
      </c>
      <c r="P24" t="s">
        <v>413</v>
      </c>
    </row>
    <row r="25" spans="1:16">
      <c r="A25" t="s">
        <v>199</v>
      </c>
      <c r="B25">
        <v>24</v>
      </c>
      <c r="C25" t="s">
        <v>200</v>
      </c>
      <c r="D25" s="55" t="s">
        <v>418</v>
      </c>
      <c r="E25" t="s">
        <v>201</v>
      </c>
      <c r="I25" s="46" t="s">
        <v>225</v>
      </c>
      <c r="O25" s="55" t="s">
        <v>418</v>
      </c>
      <c r="P25" t="s">
        <v>413</v>
      </c>
    </row>
    <row r="26" spans="1:16">
      <c r="A26" t="s">
        <v>199</v>
      </c>
      <c r="B26">
        <v>25</v>
      </c>
      <c r="C26" t="s">
        <v>200</v>
      </c>
      <c r="D26" s="55" t="s">
        <v>414</v>
      </c>
      <c r="E26" t="s">
        <v>201</v>
      </c>
      <c r="I26" s="46" t="s">
        <v>226</v>
      </c>
      <c r="O26" s="55" t="s">
        <v>414</v>
      </c>
      <c r="P26" t="s">
        <v>413</v>
      </c>
    </row>
    <row r="27" spans="1:16">
      <c r="A27" t="s">
        <v>199</v>
      </c>
      <c r="B27">
        <v>26</v>
      </c>
      <c r="C27" t="s">
        <v>200</v>
      </c>
      <c r="D27" s="55" t="s">
        <v>415</v>
      </c>
      <c r="E27" t="s">
        <v>201</v>
      </c>
      <c r="I27" s="46" t="s">
        <v>227</v>
      </c>
      <c r="O27" s="55" t="s">
        <v>415</v>
      </c>
      <c r="P27" t="s">
        <v>413</v>
      </c>
    </row>
    <row r="28" spans="1:16">
      <c r="A28" t="s">
        <v>199</v>
      </c>
      <c r="B28">
        <v>27</v>
      </c>
      <c r="C28" t="s">
        <v>200</v>
      </c>
      <c r="D28" s="55" t="s">
        <v>362</v>
      </c>
      <c r="E28" t="s">
        <v>201</v>
      </c>
      <c r="I28" s="46" t="s">
        <v>228</v>
      </c>
      <c r="O28" s="55" t="s">
        <v>362</v>
      </c>
      <c r="P28" t="s">
        <v>413</v>
      </c>
    </row>
    <row r="29" spans="1:16">
      <c r="A29" t="s">
        <v>199</v>
      </c>
      <c r="B29">
        <v>28</v>
      </c>
      <c r="C29" t="s">
        <v>200</v>
      </c>
      <c r="D29" s="55" t="s">
        <v>363</v>
      </c>
      <c r="E29" t="s">
        <v>201</v>
      </c>
      <c r="I29" s="46" t="s">
        <v>229</v>
      </c>
      <c r="O29" s="55" t="s">
        <v>363</v>
      </c>
      <c r="P29" t="s">
        <v>413</v>
      </c>
    </row>
    <row r="30" spans="1:16">
      <c r="A30" t="s">
        <v>199</v>
      </c>
      <c r="B30">
        <v>29</v>
      </c>
      <c r="C30" t="s">
        <v>200</v>
      </c>
      <c r="D30" s="55" t="s">
        <v>364</v>
      </c>
      <c r="E30" t="s">
        <v>201</v>
      </c>
      <c r="I30" s="46" t="s">
        <v>230</v>
      </c>
      <c r="O30" s="55" t="s">
        <v>364</v>
      </c>
      <c r="P30" t="s">
        <v>413</v>
      </c>
    </row>
    <row r="31" spans="1:16">
      <c r="A31" t="s">
        <v>199</v>
      </c>
      <c r="B31">
        <v>30</v>
      </c>
      <c r="C31" t="s">
        <v>200</v>
      </c>
      <c r="D31" s="55" t="s">
        <v>365</v>
      </c>
      <c r="E31" t="s">
        <v>201</v>
      </c>
      <c r="I31" s="46" t="s">
        <v>231</v>
      </c>
      <c r="O31" s="55" t="s">
        <v>365</v>
      </c>
      <c r="P31" t="s">
        <v>413</v>
      </c>
    </row>
    <row r="32" spans="1:16">
      <c r="A32" t="s">
        <v>199</v>
      </c>
      <c r="B32">
        <v>31</v>
      </c>
      <c r="C32" t="s">
        <v>200</v>
      </c>
      <c r="D32" s="55" t="s">
        <v>366</v>
      </c>
      <c r="E32" t="s">
        <v>201</v>
      </c>
      <c r="I32" s="46" t="s">
        <v>232</v>
      </c>
      <c r="O32" s="55" t="s">
        <v>366</v>
      </c>
      <c r="P32" t="s">
        <v>413</v>
      </c>
    </row>
    <row r="33" spans="1:16">
      <c r="A33" t="s">
        <v>199</v>
      </c>
      <c r="B33">
        <v>32</v>
      </c>
      <c r="C33" t="s">
        <v>200</v>
      </c>
      <c r="D33" s="55" t="s">
        <v>367</v>
      </c>
      <c r="E33" t="s">
        <v>201</v>
      </c>
      <c r="I33" s="46" t="s">
        <v>233</v>
      </c>
      <c r="O33" s="55" t="s">
        <v>367</v>
      </c>
      <c r="P33" t="s">
        <v>413</v>
      </c>
    </row>
    <row r="34" spans="1:16">
      <c r="A34" t="s">
        <v>199</v>
      </c>
      <c r="B34">
        <v>33</v>
      </c>
      <c r="C34" t="s">
        <v>200</v>
      </c>
      <c r="D34" s="55" t="s">
        <v>368</v>
      </c>
      <c r="E34" t="s">
        <v>201</v>
      </c>
      <c r="I34" s="46" t="s">
        <v>234</v>
      </c>
      <c r="O34" s="55" t="s">
        <v>368</v>
      </c>
      <c r="P34" t="s">
        <v>413</v>
      </c>
    </row>
    <row r="35" spans="1:16">
      <c r="A35" t="s">
        <v>199</v>
      </c>
      <c r="B35">
        <v>34</v>
      </c>
      <c r="C35" t="s">
        <v>200</v>
      </c>
      <c r="D35" s="55" t="s">
        <v>369</v>
      </c>
      <c r="E35" t="s">
        <v>201</v>
      </c>
      <c r="I35" s="46" t="s">
        <v>235</v>
      </c>
      <c r="O35" s="55" t="s">
        <v>369</v>
      </c>
      <c r="P35" t="s">
        <v>413</v>
      </c>
    </row>
    <row r="36" spans="1:16">
      <c r="A36" t="s">
        <v>199</v>
      </c>
      <c r="B36">
        <v>35</v>
      </c>
      <c r="C36" t="s">
        <v>200</v>
      </c>
      <c r="D36" s="55" t="s">
        <v>370</v>
      </c>
      <c r="E36" t="s">
        <v>201</v>
      </c>
      <c r="I36" s="46" t="s">
        <v>236</v>
      </c>
      <c r="O36" s="55" t="s">
        <v>370</v>
      </c>
      <c r="P36" t="s">
        <v>413</v>
      </c>
    </row>
    <row r="37" spans="1:16">
      <c r="A37" t="s">
        <v>199</v>
      </c>
      <c r="B37">
        <v>36</v>
      </c>
      <c r="C37" t="s">
        <v>200</v>
      </c>
      <c r="D37" s="55" t="s">
        <v>371</v>
      </c>
      <c r="E37" t="s">
        <v>201</v>
      </c>
      <c r="I37" s="46" t="s">
        <v>237</v>
      </c>
      <c r="O37" s="55" t="s">
        <v>371</v>
      </c>
      <c r="P37" t="s">
        <v>413</v>
      </c>
    </row>
    <row r="38" spans="1:16">
      <c r="A38" t="s">
        <v>199</v>
      </c>
      <c r="B38">
        <v>37</v>
      </c>
      <c r="C38" t="s">
        <v>200</v>
      </c>
      <c r="D38" s="55" t="s">
        <v>372</v>
      </c>
      <c r="E38" t="s">
        <v>201</v>
      </c>
      <c r="I38" s="46" t="s">
        <v>238</v>
      </c>
      <c r="O38" s="55" t="s">
        <v>372</v>
      </c>
      <c r="P38" t="s">
        <v>413</v>
      </c>
    </row>
    <row r="39" spans="1:16">
      <c r="A39" t="s">
        <v>199</v>
      </c>
      <c r="B39">
        <v>38</v>
      </c>
      <c r="C39" t="s">
        <v>200</v>
      </c>
      <c r="D39" s="55" t="s">
        <v>373</v>
      </c>
      <c r="E39" t="s">
        <v>201</v>
      </c>
      <c r="I39" s="46" t="s">
        <v>239</v>
      </c>
      <c r="O39" s="55" t="s">
        <v>373</v>
      </c>
      <c r="P39" t="s">
        <v>413</v>
      </c>
    </row>
    <row r="40" spans="1:16">
      <c r="A40" t="s">
        <v>199</v>
      </c>
      <c r="B40">
        <v>39</v>
      </c>
      <c r="C40" t="s">
        <v>200</v>
      </c>
      <c r="D40" s="55" t="s">
        <v>284</v>
      </c>
      <c r="E40" t="s">
        <v>201</v>
      </c>
      <c r="I40" s="46" t="s">
        <v>240</v>
      </c>
      <c r="O40" s="55" t="s">
        <v>284</v>
      </c>
      <c r="P40" t="s">
        <v>413</v>
      </c>
    </row>
    <row r="41" spans="1:16">
      <c r="A41" t="s">
        <v>199</v>
      </c>
      <c r="B41">
        <v>40</v>
      </c>
      <c r="C41" t="s">
        <v>200</v>
      </c>
      <c r="D41" s="55" t="s">
        <v>298</v>
      </c>
      <c r="E41" t="s">
        <v>201</v>
      </c>
      <c r="I41" s="46" t="s">
        <v>241</v>
      </c>
      <c r="O41" s="55" t="s">
        <v>298</v>
      </c>
      <c r="P41" t="s">
        <v>413</v>
      </c>
    </row>
    <row r="42" spans="1:16">
      <c r="A42" t="s">
        <v>199</v>
      </c>
      <c r="B42">
        <v>41</v>
      </c>
      <c r="C42" t="s">
        <v>200</v>
      </c>
      <c r="D42" s="55" t="s">
        <v>285</v>
      </c>
      <c r="E42" t="s">
        <v>201</v>
      </c>
      <c r="I42" s="46" t="s">
        <v>242</v>
      </c>
      <c r="O42" s="55" t="s">
        <v>285</v>
      </c>
      <c r="P42" t="s">
        <v>413</v>
      </c>
    </row>
    <row r="43" spans="1:16">
      <c r="A43" t="s">
        <v>199</v>
      </c>
      <c r="B43">
        <v>42</v>
      </c>
      <c r="C43" t="s">
        <v>200</v>
      </c>
      <c r="D43" s="55" t="s">
        <v>299</v>
      </c>
      <c r="E43" t="s">
        <v>201</v>
      </c>
      <c r="I43" s="46" t="s">
        <v>243</v>
      </c>
      <c r="O43" s="55" t="s">
        <v>299</v>
      </c>
      <c r="P43" t="s">
        <v>413</v>
      </c>
    </row>
    <row r="44" spans="1:16">
      <c r="A44" t="s">
        <v>199</v>
      </c>
      <c r="B44">
        <v>43</v>
      </c>
      <c r="C44" t="s">
        <v>200</v>
      </c>
      <c r="D44" s="55" t="s">
        <v>286</v>
      </c>
      <c r="E44" t="s">
        <v>201</v>
      </c>
      <c r="I44" s="46" t="s">
        <v>244</v>
      </c>
      <c r="O44" s="55" t="s">
        <v>286</v>
      </c>
      <c r="P44" t="s">
        <v>413</v>
      </c>
    </row>
    <row r="45" spans="1:16">
      <c r="A45" t="s">
        <v>199</v>
      </c>
      <c r="B45">
        <v>44</v>
      </c>
      <c r="C45" t="s">
        <v>200</v>
      </c>
      <c r="D45" s="55" t="s">
        <v>300</v>
      </c>
      <c r="E45" t="s">
        <v>201</v>
      </c>
      <c r="I45" s="46" t="s">
        <v>245</v>
      </c>
      <c r="O45" s="55" t="s">
        <v>300</v>
      </c>
      <c r="P45" t="s">
        <v>413</v>
      </c>
    </row>
    <row r="46" spans="1:16">
      <c r="A46" t="s">
        <v>199</v>
      </c>
      <c r="B46">
        <v>45</v>
      </c>
      <c r="C46" t="s">
        <v>200</v>
      </c>
      <c r="D46" s="55" t="s">
        <v>287</v>
      </c>
      <c r="E46" t="s">
        <v>201</v>
      </c>
      <c r="I46" s="46" t="s">
        <v>246</v>
      </c>
      <c r="O46" s="55" t="s">
        <v>287</v>
      </c>
      <c r="P46" t="s">
        <v>413</v>
      </c>
    </row>
    <row r="47" spans="1:16">
      <c r="A47" t="s">
        <v>199</v>
      </c>
      <c r="B47">
        <v>46</v>
      </c>
      <c r="C47" t="s">
        <v>200</v>
      </c>
      <c r="D47" s="55" t="s">
        <v>301</v>
      </c>
      <c r="E47" t="s">
        <v>201</v>
      </c>
      <c r="I47" s="46" t="s">
        <v>247</v>
      </c>
      <c r="O47" s="55" t="s">
        <v>301</v>
      </c>
      <c r="P47" t="s">
        <v>413</v>
      </c>
    </row>
    <row r="48" spans="1:16">
      <c r="A48" t="s">
        <v>199</v>
      </c>
      <c r="B48">
        <v>47</v>
      </c>
      <c r="C48" t="s">
        <v>200</v>
      </c>
      <c r="D48" s="55" t="s">
        <v>374</v>
      </c>
      <c r="E48" t="s">
        <v>201</v>
      </c>
      <c r="I48" s="46" t="s">
        <v>248</v>
      </c>
      <c r="O48" s="55" t="s">
        <v>374</v>
      </c>
      <c r="P48" t="s">
        <v>413</v>
      </c>
    </row>
    <row r="49" spans="1:16">
      <c r="A49" t="s">
        <v>199</v>
      </c>
      <c r="B49">
        <v>48</v>
      </c>
      <c r="C49" t="s">
        <v>200</v>
      </c>
      <c r="D49" s="55" t="s">
        <v>375</v>
      </c>
      <c r="E49" t="s">
        <v>201</v>
      </c>
      <c r="I49" s="46" t="s">
        <v>249</v>
      </c>
      <c r="O49" s="55" t="s">
        <v>375</v>
      </c>
      <c r="P49" t="s">
        <v>413</v>
      </c>
    </row>
    <row r="50" spans="1:16">
      <c r="A50" t="s">
        <v>199</v>
      </c>
      <c r="B50">
        <v>49</v>
      </c>
      <c r="C50" t="s">
        <v>200</v>
      </c>
      <c r="D50" s="55" t="s">
        <v>376</v>
      </c>
      <c r="E50" t="s">
        <v>201</v>
      </c>
      <c r="I50" s="46" t="s">
        <v>250</v>
      </c>
      <c r="O50" s="55" t="s">
        <v>376</v>
      </c>
      <c r="P50" t="s">
        <v>413</v>
      </c>
    </row>
    <row r="51" spans="1:16">
      <c r="A51" t="s">
        <v>199</v>
      </c>
      <c r="B51">
        <v>50</v>
      </c>
      <c r="C51" t="s">
        <v>200</v>
      </c>
      <c r="D51" s="55" t="s">
        <v>377</v>
      </c>
      <c r="E51" t="s">
        <v>201</v>
      </c>
      <c r="I51" s="46" t="s">
        <v>251</v>
      </c>
      <c r="O51" s="55" t="s">
        <v>377</v>
      </c>
      <c r="P51" t="s">
        <v>413</v>
      </c>
    </row>
    <row r="52" spans="1:16">
      <c r="A52" t="s">
        <v>199</v>
      </c>
      <c r="B52">
        <v>51</v>
      </c>
      <c r="C52" t="s">
        <v>200</v>
      </c>
      <c r="D52" s="55" t="s">
        <v>378</v>
      </c>
      <c r="E52" t="s">
        <v>201</v>
      </c>
      <c r="I52" s="46" t="s">
        <v>252</v>
      </c>
      <c r="O52" s="55" t="s">
        <v>378</v>
      </c>
      <c r="P52" t="s">
        <v>413</v>
      </c>
    </row>
    <row r="53" spans="1:16">
      <c r="A53" t="s">
        <v>199</v>
      </c>
      <c r="B53">
        <v>52</v>
      </c>
      <c r="C53" t="s">
        <v>200</v>
      </c>
      <c r="D53" s="55" t="s">
        <v>379</v>
      </c>
      <c r="E53" t="s">
        <v>201</v>
      </c>
      <c r="I53" s="46" t="s">
        <v>253</v>
      </c>
      <c r="O53" s="55" t="s">
        <v>379</v>
      </c>
      <c r="P53" t="s">
        <v>413</v>
      </c>
    </row>
    <row r="54" spans="1:16">
      <c r="A54" t="s">
        <v>199</v>
      </c>
      <c r="B54">
        <v>53</v>
      </c>
      <c r="C54" t="s">
        <v>200</v>
      </c>
      <c r="D54" s="55" t="s">
        <v>380</v>
      </c>
      <c r="E54" t="s">
        <v>201</v>
      </c>
      <c r="I54" s="46" t="s">
        <v>254</v>
      </c>
      <c r="O54" s="55" t="s">
        <v>380</v>
      </c>
      <c r="P54" t="s">
        <v>413</v>
      </c>
    </row>
    <row r="55" spans="1:16">
      <c r="A55" t="s">
        <v>199</v>
      </c>
      <c r="B55">
        <v>54</v>
      </c>
      <c r="C55" t="s">
        <v>200</v>
      </c>
      <c r="D55" s="55" t="s">
        <v>381</v>
      </c>
      <c r="E55" t="s">
        <v>201</v>
      </c>
      <c r="I55" s="46" t="s">
        <v>255</v>
      </c>
      <c r="O55" s="55" t="s">
        <v>381</v>
      </c>
      <c r="P55" t="s">
        <v>413</v>
      </c>
    </row>
    <row r="56" spans="1:16">
      <c r="A56" t="s">
        <v>199</v>
      </c>
      <c r="B56">
        <v>55</v>
      </c>
      <c r="C56" t="s">
        <v>200</v>
      </c>
      <c r="D56" s="78" t="s">
        <v>302</v>
      </c>
      <c r="E56" t="s">
        <v>201</v>
      </c>
      <c r="I56" s="46" t="s">
        <v>256</v>
      </c>
      <c r="O56" s="78" t="s">
        <v>302</v>
      </c>
      <c r="P56" t="s">
        <v>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Laser Marking</vt:lpstr>
      <vt:lpstr>Vision Error Code</vt:lpstr>
      <vt:lpstr>Vision Recipe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LKW</dc:creator>
  <cp:lastModifiedBy>RORZE</cp:lastModifiedBy>
  <cp:lastPrinted>2016-11-10T01:18:51Z</cp:lastPrinted>
  <dcterms:created xsi:type="dcterms:W3CDTF">2016-07-30T00:59:17Z</dcterms:created>
  <dcterms:modified xsi:type="dcterms:W3CDTF">2021-07-28T10:16:52Z</dcterms:modified>
</cp:coreProperties>
</file>