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0740" windowHeight="11760" tabRatio="500"/>
  </bookViews>
  <sheets>
    <sheet name="2013_2015" sheetId="3" r:id="rId1"/>
    <sheet name="grafico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9" i="4" l="1"/>
  <c r="F58" i="4"/>
  <c r="F57" i="4"/>
  <c r="F56" i="4"/>
  <c r="D59" i="4"/>
  <c r="D58" i="4"/>
  <c r="D57" i="4"/>
  <c r="D56" i="4"/>
  <c r="C59" i="4"/>
  <c r="C58" i="4"/>
  <c r="C57" i="4"/>
  <c r="C56" i="4"/>
  <c r="E59" i="4"/>
  <c r="E58" i="4"/>
  <c r="E57" i="4"/>
  <c r="E56" i="4"/>
  <c r="B57" i="4"/>
  <c r="B58" i="4"/>
  <c r="B59" i="4"/>
  <c r="B56" i="4"/>
  <c r="K13" i="4"/>
  <c r="C13" i="4"/>
  <c r="C14" i="3"/>
  <c r="K13" i="3"/>
</calcChain>
</file>

<file path=xl/sharedStrings.xml><?xml version="1.0" encoding="utf-8"?>
<sst xmlns="http://schemas.openxmlformats.org/spreadsheetml/2006/main" count="200" uniqueCount="70">
  <si>
    <t>40 +</t>
  </si>
  <si>
    <t>Ensino superior completo</t>
  </si>
  <si>
    <t>até 2 SM</t>
  </si>
  <si>
    <t>2 a 5 SM</t>
  </si>
  <si>
    <t>5 a 10 SM</t>
  </si>
  <si>
    <t>Mais de 10 SM</t>
  </si>
  <si>
    <t>Não Representado por partido</t>
  </si>
  <si>
    <t>Feminino</t>
  </si>
  <si>
    <t>Masculino</t>
  </si>
  <si>
    <t>Manifestantes 2013</t>
  </si>
  <si>
    <t>14 a 24 anos</t>
  </si>
  <si>
    <t>25 a 29 anos</t>
  </si>
  <si>
    <t>30 a 39 anos</t>
  </si>
  <si>
    <t>Ensino médio completo ou superior incompleto</t>
  </si>
  <si>
    <t>NS/NR</t>
  </si>
  <si>
    <t>Corrupção</t>
  </si>
  <si>
    <t>Contra o aumento/ a favor da redução</t>
  </si>
  <si>
    <t>Precariedade/ a favor da melhora do sistema de transporte público</t>
  </si>
  <si>
    <t xml:space="preserve">Melhorias Saúde </t>
  </si>
  <si>
    <t xml:space="preserve">Educação </t>
  </si>
  <si>
    <t>Gasto com Copa do Mundo e das Confederações</t>
  </si>
  <si>
    <t>Ensino médio incompleto ou menos</t>
  </si>
  <si>
    <t>Renda individual (todas as fontes)</t>
  </si>
  <si>
    <t>Renda domiciliar per capita</t>
  </si>
  <si>
    <t>Manifestantes 13 de março de 2015</t>
  </si>
  <si>
    <t>Manifestantes 20 de junho de 2013</t>
  </si>
  <si>
    <t>Manifestantes 15 de março de 2015</t>
  </si>
  <si>
    <t>12 a 20 anos</t>
  </si>
  <si>
    <t>21 a 25 anos</t>
  </si>
  <si>
    <t>26 a 35 anos</t>
  </si>
  <si>
    <t>36 a 50 anos</t>
  </si>
  <si>
    <t>51 anos ou mais</t>
  </si>
  <si>
    <t xml:space="preserve">Fundamental </t>
  </si>
  <si>
    <t xml:space="preserve">Médio </t>
  </si>
  <si>
    <t>Superior</t>
  </si>
  <si>
    <t>Amostra ESEB (em 2010)</t>
  </si>
  <si>
    <t>Amostra São Paulo 05/02</t>
  </si>
  <si>
    <t>Não Possui Partido Político de Preferência</t>
  </si>
  <si>
    <t xml:space="preserve">Contra a corrupção </t>
  </si>
  <si>
    <t>Impeachment da Presidente Dilma</t>
  </si>
  <si>
    <t>Contra o PT</t>
  </si>
  <si>
    <t>Contra os Políticos</t>
  </si>
  <si>
    <t>Por mais Segurança</t>
  </si>
  <si>
    <t>Outros motivos</t>
  </si>
  <si>
    <t>Censo Capitais 2010 (&gt;=14)</t>
  </si>
  <si>
    <t>Manifestantes 13/03/2015</t>
  </si>
  <si>
    <t>Manifestantes 15/03/2015</t>
  </si>
  <si>
    <t>Censo SP 2010 (&gt;=12)</t>
  </si>
  <si>
    <t>Fundamental incompleto</t>
  </si>
  <si>
    <t>Fundamental completo</t>
  </si>
  <si>
    <t>Médio completo</t>
  </si>
  <si>
    <t>Superior completo</t>
  </si>
  <si>
    <t>20/06/2013</t>
  </si>
  <si>
    <t>13/03/2015</t>
  </si>
  <si>
    <t>15/03/2015</t>
  </si>
  <si>
    <t>Censo 2010 (SP)</t>
  </si>
  <si>
    <t>Censo 2010 (capitais - Renda individual)</t>
  </si>
  <si>
    <t>Censo 2010 (capitais - Renda domiciliar per capita)</t>
  </si>
  <si>
    <t>Censo 2010 (SP - Renda individual)</t>
  </si>
  <si>
    <t>Censo 2010 (SP - Renda domiciliar per capita)</t>
  </si>
  <si>
    <t>Contra o aumento/ a favor da redução da passagem</t>
  </si>
  <si>
    <t>Manifestantes 20/06/2013</t>
  </si>
  <si>
    <t>Censo 2010 (Capitais + DF)</t>
  </si>
  <si>
    <t>Censo 2010 (São Paulo)</t>
  </si>
  <si>
    <t>40 anos+</t>
  </si>
  <si>
    <t>51 anos+</t>
  </si>
  <si>
    <t>13/03/2015 (SP)</t>
  </si>
  <si>
    <t>15/03/2015 (SP)</t>
  </si>
  <si>
    <t>20/06/2013 (Capitais + DF)</t>
  </si>
  <si>
    <t>guar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</si>
</sst>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graficos!$M$2</c:f>
              <c:strCache>
                <c:ptCount val="1"/>
                <c:pt idx="0">
                  <c:v>Masculino</c:v>
                </c:pt>
              </c:strCache>
            </c:strRef>
          </c:tx>
          <c:invertIfNegative val="0"/>
          <c:cat>
            <c:strRef>
              <c:f>(graficos!$N$1:$O$1,graficos!$Q$1:$S$1)</c:f>
              <c:strCache>
                <c:ptCount val="5"/>
                <c:pt idx="0">
                  <c:v>20/06/2013</c:v>
                </c:pt>
                <c:pt idx="1">
                  <c:v>Censo 2010 (Capitais + DF)</c:v>
                </c:pt>
                <c:pt idx="2">
                  <c:v>13/03/2015</c:v>
                </c:pt>
                <c:pt idx="3">
                  <c:v>15/03/2015</c:v>
                </c:pt>
                <c:pt idx="4">
                  <c:v>Censo 2010 (São Paulo)</c:v>
                </c:pt>
              </c:strCache>
            </c:strRef>
          </c:cat>
          <c:val>
            <c:numRef>
              <c:f>(graficos!$N$2:$O$2,graficos!$Q$2:$S$2)</c:f>
              <c:numCache>
                <c:formatCode>General</c:formatCode>
                <c:ptCount val="5"/>
                <c:pt idx="0">
                  <c:v>50.0</c:v>
                </c:pt>
                <c:pt idx="1">
                  <c:v>46.15</c:v>
                </c:pt>
                <c:pt idx="2">
                  <c:v>67.0</c:v>
                </c:pt>
                <c:pt idx="3">
                  <c:v>63.0</c:v>
                </c:pt>
                <c:pt idx="4">
                  <c:v>46.68</c:v>
                </c:pt>
              </c:numCache>
            </c:numRef>
          </c:val>
        </c:ser>
        <c:ser>
          <c:idx val="1"/>
          <c:order val="1"/>
          <c:tx>
            <c:strRef>
              <c:f>graficos!$M$3</c:f>
              <c:strCache>
                <c:ptCount val="1"/>
                <c:pt idx="0">
                  <c:v>Feminino</c:v>
                </c:pt>
              </c:strCache>
            </c:strRef>
          </c:tx>
          <c:invertIfNegative val="0"/>
          <c:cat>
            <c:strRef>
              <c:f>(graficos!$N$1:$O$1,graficos!$Q$1:$S$1)</c:f>
              <c:strCache>
                <c:ptCount val="5"/>
                <c:pt idx="0">
                  <c:v>20/06/2013</c:v>
                </c:pt>
                <c:pt idx="1">
                  <c:v>Censo 2010 (Capitais + DF)</c:v>
                </c:pt>
                <c:pt idx="2">
                  <c:v>13/03/2015</c:v>
                </c:pt>
                <c:pt idx="3">
                  <c:v>15/03/2015</c:v>
                </c:pt>
                <c:pt idx="4">
                  <c:v>Censo 2010 (São Paulo)</c:v>
                </c:pt>
              </c:strCache>
            </c:strRef>
          </c:cat>
          <c:val>
            <c:numRef>
              <c:f>(graficos!$N$3:$O$3,graficos!$Q$3:$S$3)</c:f>
              <c:numCache>
                <c:formatCode>General</c:formatCode>
                <c:ptCount val="5"/>
                <c:pt idx="0">
                  <c:v>50.0</c:v>
                </c:pt>
                <c:pt idx="1">
                  <c:v>53.85</c:v>
                </c:pt>
                <c:pt idx="2">
                  <c:v>37.0</c:v>
                </c:pt>
                <c:pt idx="3">
                  <c:v>38.0</c:v>
                </c:pt>
                <c:pt idx="4">
                  <c:v>53.32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4810856"/>
        <c:axId val="2064807864"/>
      </c:barChart>
      <c:catAx>
        <c:axId val="206481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807864"/>
        <c:crosses val="autoZero"/>
        <c:auto val="1"/>
        <c:lblAlgn val="ctr"/>
        <c:lblOffset val="100"/>
        <c:noMultiLvlLbl val="0"/>
      </c:catAx>
      <c:valAx>
        <c:axId val="20648078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648108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graficos!$G$5</c:f>
              <c:strCache>
                <c:ptCount val="1"/>
                <c:pt idx="0">
                  <c:v>Manifestantes 13/03/2015</c:v>
                </c:pt>
              </c:strCache>
            </c:strRef>
          </c:tx>
          <c:invertIfNegative val="0"/>
          <c:cat>
            <c:strRef>
              <c:f>graficos!$F$6:$F$10</c:f>
              <c:strCache>
                <c:ptCount val="5"/>
                <c:pt idx="0">
                  <c:v>12 a 20 anos</c:v>
                </c:pt>
                <c:pt idx="1">
                  <c:v>21 a 25 anos</c:v>
                </c:pt>
                <c:pt idx="2">
                  <c:v>26 a 35 anos</c:v>
                </c:pt>
                <c:pt idx="3">
                  <c:v>36 a 50 anos</c:v>
                </c:pt>
                <c:pt idx="4">
                  <c:v>51 anos+</c:v>
                </c:pt>
              </c:strCache>
            </c:strRef>
          </c:cat>
          <c:val>
            <c:numRef>
              <c:f>graficos!$G$6:$G$10</c:f>
              <c:numCache>
                <c:formatCode>General</c:formatCode>
                <c:ptCount val="5"/>
                <c:pt idx="0">
                  <c:v>8.0</c:v>
                </c:pt>
                <c:pt idx="1">
                  <c:v>6.0</c:v>
                </c:pt>
                <c:pt idx="2">
                  <c:v>27.0</c:v>
                </c:pt>
                <c:pt idx="3">
                  <c:v>38.0</c:v>
                </c:pt>
                <c:pt idx="4">
                  <c:v>21.0</c:v>
                </c:pt>
              </c:numCache>
            </c:numRef>
          </c:val>
        </c:ser>
        <c:ser>
          <c:idx val="1"/>
          <c:order val="1"/>
          <c:tx>
            <c:strRef>
              <c:f>graficos!$H$5</c:f>
              <c:strCache>
                <c:ptCount val="1"/>
                <c:pt idx="0">
                  <c:v>Manifestantes 15/03/2015</c:v>
                </c:pt>
              </c:strCache>
            </c:strRef>
          </c:tx>
          <c:invertIfNegative val="0"/>
          <c:cat>
            <c:strRef>
              <c:f>graficos!$F$6:$F$10</c:f>
              <c:strCache>
                <c:ptCount val="5"/>
                <c:pt idx="0">
                  <c:v>12 a 20 anos</c:v>
                </c:pt>
                <c:pt idx="1">
                  <c:v>21 a 25 anos</c:v>
                </c:pt>
                <c:pt idx="2">
                  <c:v>26 a 35 anos</c:v>
                </c:pt>
                <c:pt idx="3">
                  <c:v>36 a 50 anos</c:v>
                </c:pt>
                <c:pt idx="4">
                  <c:v>51 anos+</c:v>
                </c:pt>
              </c:strCache>
            </c:strRef>
          </c:cat>
          <c:val>
            <c:numRef>
              <c:f>graficos!$H$6:$H$10</c:f>
              <c:numCache>
                <c:formatCode>General</c:formatCode>
                <c:ptCount val="5"/>
                <c:pt idx="0">
                  <c:v>6.0</c:v>
                </c:pt>
                <c:pt idx="1">
                  <c:v>9.0</c:v>
                </c:pt>
                <c:pt idx="2">
                  <c:v>28.0</c:v>
                </c:pt>
                <c:pt idx="3">
                  <c:v>36.0</c:v>
                </c:pt>
                <c:pt idx="4">
                  <c:v>21.0</c:v>
                </c:pt>
              </c:numCache>
            </c:numRef>
          </c:val>
        </c:ser>
        <c:ser>
          <c:idx val="2"/>
          <c:order val="2"/>
          <c:tx>
            <c:strRef>
              <c:f>graficos!$I$5</c:f>
              <c:strCache>
                <c:ptCount val="1"/>
                <c:pt idx="0">
                  <c:v>Censo 2010 (São Paulo)</c:v>
                </c:pt>
              </c:strCache>
            </c:strRef>
          </c:tx>
          <c:invertIfNegative val="0"/>
          <c:cat>
            <c:strRef>
              <c:f>graficos!$F$6:$F$10</c:f>
              <c:strCache>
                <c:ptCount val="5"/>
                <c:pt idx="0">
                  <c:v>12 a 20 anos</c:v>
                </c:pt>
                <c:pt idx="1">
                  <c:v>21 a 25 anos</c:v>
                </c:pt>
                <c:pt idx="2">
                  <c:v>26 a 35 anos</c:v>
                </c:pt>
                <c:pt idx="3">
                  <c:v>36 a 50 anos</c:v>
                </c:pt>
                <c:pt idx="4">
                  <c:v>51 anos+</c:v>
                </c:pt>
              </c:strCache>
            </c:strRef>
          </c:cat>
          <c:val>
            <c:numRef>
              <c:f>graficos!$I$6:$I$10</c:f>
              <c:numCache>
                <c:formatCode>General</c:formatCode>
                <c:ptCount val="5"/>
                <c:pt idx="0">
                  <c:v>16.36</c:v>
                </c:pt>
                <c:pt idx="1">
                  <c:v>10.72</c:v>
                </c:pt>
                <c:pt idx="2">
                  <c:v>21.96</c:v>
                </c:pt>
                <c:pt idx="3">
                  <c:v>25.45</c:v>
                </c:pt>
                <c:pt idx="4">
                  <c:v>25.51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787496"/>
        <c:axId val="2064784504"/>
      </c:barChart>
      <c:catAx>
        <c:axId val="206478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784504"/>
        <c:crosses val="autoZero"/>
        <c:auto val="1"/>
        <c:lblAlgn val="ctr"/>
        <c:lblOffset val="100"/>
        <c:noMultiLvlLbl val="0"/>
      </c:catAx>
      <c:valAx>
        <c:axId val="2064784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7874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graficos!$B$12</c:f>
              <c:strCache>
                <c:ptCount val="1"/>
                <c:pt idx="0">
                  <c:v>Manifestantes 20/06/2013</c:v>
                </c:pt>
              </c:strCache>
            </c:strRef>
          </c:tx>
          <c:invertIfNegative val="0"/>
          <c:cat>
            <c:strRef>
              <c:f>graficos!$A$13:$A$15</c:f>
              <c:strCache>
                <c:ptCount val="3"/>
                <c:pt idx="0">
                  <c:v>Fundamental </c:v>
                </c:pt>
                <c:pt idx="1">
                  <c:v>Médio </c:v>
                </c:pt>
                <c:pt idx="2">
                  <c:v>Superior</c:v>
                </c:pt>
              </c:strCache>
            </c:strRef>
          </c:cat>
          <c:val>
            <c:numRef>
              <c:f>graficos!$B$13:$B$15</c:f>
              <c:numCache>
                <c:formatCode>General</c:formatCode>
                <c:ptCount val="3"/>
                <c:pt idx="0">
                  <c:v>8.0</c:v>
                </c:pt>
                <c:pt idx="1">
                  <c:v>49.0</c:v>
                </c:pt>
                <c:pt idx="2">
                  <c:v>43.0</c:v>
                </c:pt>
              </c:numCache>
            </c:numRef>
          </c:val>
        </c:ser>
        <c:ser>
          <c:idx val="1"/>
          <c:order val="1"/>
          <c:tx>
            <c:strRef>
              <c:f>graficos!$C$12</c:f>
              <c:strCache>
                <c:ptCount val="1"/>
                <c:pt idx="0">
                  <c:v>Censo 2010 (Capitais + DF)</c:v>
                </c:pt>
              </c:strCache>
            </c:strRef>
          </c:tx>
          <c:invertIfNegative val="0"/>
          <c:cat>
            <c:strRef>
              <c:f>graficos!$A$13:$A$15</c:f>
              <c:strCache>
                <c:ptCount val="3"/>
                <c:pt idx="0">
                  <c:v>Fundamental </c:v>
                </c:pt>
                <c:pt idx="1">
                  <c:v>Médio </c:v>
                </c:pt>
                <c:pt idx="2">
                  <c:v>Superior</c:v>
                </c:pt>
              </c:strCache>
            </c:strRef>
          </c:cat>
          <c:val>
            <c:numRef>
              <c:f>graficos!$C$13:$C$15</c:f>
              <c:numCache>
                <c:formatCode>General</c:formatCode>
                <c:ptCount val="3"/>
                <c:pt idx="0">
                  <c:v>51.39</c:v>
                </c:pt>
                <c:pt idx="1">
                  <c:v>31.71</c:v>
                </c:pt>
                <c:pt idx="2">
                  <c:v>16.9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749352"/>
        <c:axId val="2064746360"/>
      </c:barChart>
      <c:catAx>
        <c:axId val="206474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746360"/>
        <c:crosses val="autoZero"/>
        <c:auto val="1"/>
        <c:lblAlgn val="ctr"/>
        <c:lblOffset val="100"/>
        <c:noMultiLvlLbl val="0"/>
      </c:catAx>
      <c:valAx>
        <c:axId val="206474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7493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graficos!$G$12</c:f>
              <c:strCache>
                <c:ptCount val="1"/>
                <c:pt idx="0">
                  <c:v>Manifestantes 13/03/2015</c:v>
                </c:pt>
              </c:strCache>
            </c:strRef>
          </c:tx>
          <c:invertIfNegative val="0"/>
          <c:cat>
            <c:strRef>
              <c:f>graficos!$F$13:$F$15</c:f>
              <c:strCache>
                <c:ptCount val="3"/>
                <c:pt idx="0">
                  <c:v>Fundamental </c:v>
                </c:pt>
                <c:pt idx="1">
                  <c:v>Médio </c:v>
                </c:pt>
                <c:pt idx="2">
                  <c:v>Superior</c:v>
                </c:pt>
              </c:strCache>
            </c:strRef>
          </c:cat>
          <c:val>
            <c:numRef>
              <c:f>graficos!$G$13:$G$15</c:f>
              <c:numCache>
                <c:formatCode>General</c:formatCode>
                <c:ptCount val="3"/>
                <c:pt idx="0">
                  <c:v>14.0</c:v>
                </c:pt>
                <c:pt idx="1">
                  <c:v>18.0</c:v>
                </c:pt>
                <c:pt idx="2">
                  <c:v>68.0</c:v>
                </c:pt>
              </c:numCache>
            </c:numRef>
          </c:val>
        </c:ser>
        <c:ser>
          <c:idx val="1"/>
          <c:order val="1"/>
          <c:tx>
            <c:strRef>
              <c:f>graficos!$H$12</c:f>
              <c:strCache>
                <c:ptCount val="1"/>
                <c:pt idx="0">
                  <c:v>Manifestantes 15/03/2015</c:v>
                </c:pt>
              </c:strCache>
            </c:strRef>
          </c:tx>
          <c:invertIfNegative val="0"/>
          <c:cat>
            <c:strRef>
              <c:f>graficos!$F$13:$F$15</c:f>
              <c:strCache>
                <c:ptCount val="3"/>
                <c:pt idx="0">
                  <c:v>Fundamental </c:v>
                </c:pt>
                <c:pt idx="1">
                  <c:v>Médio </c:v>
                </c:pt>
                <c:pt idx="2">
                  <c:v>Superior</c:v>
                </c:pt>
              </c:strCache>
            </c:strRef>
          </c:cat>
          <c:val>
            <c:numRef>
              <c:f>graficos!$H$13:$H$15</c:f>
              <c:numCache>
                <c:formatCode>General</c:formatCode>
                <c:ptCount val="3"/>
                <c:pt idx="0">
                  <c:v>2.0</c:v>
                </c:pt>
                <c:pt idx="1">
                  <c:v>21.0</c:v>
                </c:pt>
                <c:pt idx="2">
                  <c:v>76.0</c:v>
                </c:pt>
              </c:numCache>
            </c:numRef>
          </c:val>
        </c:ser>
        <c:ser>
          <c:idx val="2"/>
          <c:order val="2"/>
          <c:tx>
            <c:strRef>
              <c:f>graficos!$I$12</c:f>
              <c:strCache>
                <c:ptCount val="1"/>
                <c:pt idx="0">
                  <c:v>Censo 2010 (São Paulo)</c:v>
                </c:pt>
              </c:strCache>
            </c:strRef>
          </c:tx>
          <c:invertIfNegative val="0"/>
          <c:cat>
            <c:strRef>
              <c:f>graficos!$F$13:$F$15</c:f>
              <c:strCache>
                <c:ptCount val="3"/>
                <c:pt idx="0">
                  <c:v>Fundamental </c:v>
                </c:pt>
                <c:pt idx="1">
                  <c:v>Médio </c:v>
                </c:pt>
                <c:pt idx="2">
                  <c:v>Superior</c:v>
                </c:pt>
              </c:strCache>
            </c:strRef>
          </c:cat>
          <c:val>
            <c:numRef>
              <c:f>graficos!$I$13:$I$15</c:f>
              <c:numCache>
                <c:formatCode>General</c:formatCode>
                <c:ptCount val="3"/>
                <c:pt idx="0">
                  <c:v>55.06</c:v>
                </c:pt>
                <c:pt idx="1">
                  <c:v>28.05</c:v>
                </c:pt>
                <c:pt idx="2">
                  <c:v>16.89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714104"/>
        <c:axId val="2064711112"/>
      </c:barChart>
      <c:catAx>
        <c:axId val="206471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711112"/>
        <c:crosses val="autoZero"/>
        <c:auto val="1"/>
        <c:lblAlgn val="ctr"/>
        <c:lblOffset val="100"/>
        <c:noMultiLvlLbl val="0"/>
      </c:catAx>
      <c:valAx>
        <c:axId val="2064711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7141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graficos!$B$27</c:f>
              <c:strCache>
                <c:ptCount val="1"/>
                <c:pt idx="0">
                  <c:v>Manifestantes 20/06/2013</c:v>
                </c:pt>
              </c:strCache>
            </c:strRef>
          </c:tx>
          <c:invertIfNegative val="0"/>
          <c:cat>
            <c:strRef>
              <c:f>graficos!$A$28:$A$33</c:f>
              <c:strCache>
                <c:ptCount val="6"/>
                <c:pt idx="0">
                  <c:v>Contra o aumento/ a favor da redução da passagem</c:v>
                </c:pt>
                <c:pt idx="1">
                  <c:v>Corrupção</c:v>
                </c:pt>
                <c:pt idx="2">
                  <c:v>Melhorias Saúde </c:v>
                </c:pt>
                <c:pt idx="3">
                  <c:v>Precariedade/ a favor da melhora do sistema de transporte público</c:v>
                </c:pt>
                <c:pt idx="4">
                  <c:v>Educação </c:v>
                </c:pt>
                <c:pt idx="5">
                  <c:v>Gasto com Copa do Mundo e das Confederações</c:v>
                </c:pt>
              </c:strCache>
            </c:strRef>
          </c:cat>
          <c:val>
            <c:numRef>
              <c:f>graficos!$B$28:$B$33</c:f>
              <c:numCache>
                <c:formatCode>General</c:formatCode>
                <c:ptCount val="6"/>
                <c:pt idx="0">
                  <c:v>27.8</c:v>
                </c:pt>
                <c:pt idx="1">
                  <c:v>24.2</c:v>
                </c:pt>
                <c:pt idx="2">
                  <c:v>12.2</c:v>
                </c:pt>
                <c:pt idx="3">
                  <c:v>7.7</c:v>
                </c:pt>
                <c:pt idx="4">
                  <c:v>5.3</c:v>
                </c:pt>
                <c:pt idx="5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688744"/>
        <c:axId val="2064685720"/>
      </c:barChart>
      <c:catAx>
        <c:axId val="206468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685720"/>
        <c:crosses val="autoZero"/>
        <c:auto val="1"/>
        <c:lblAlgn val="ctr"/>
        <c:lblOffset val="100"/>
        <c:noMultiLvlLbl val="0"/>
      </c:catAx>
      <c:valAx>
        <c:axId val="2064685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68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graficos!$E$27</c:f>
              <c:strCache>
                <c:ptCount val="1"/>
                <c:pt idx="0">
                  <c:v>15/03/2015</c:v>
                </c:pt>
              </c:strCache>
            </c:strRef>
          </c:tx>
          <c:invertIfNegative val="0"/>
          <c:cat>
            <c:strRef>
              <c:f>graficos!$D$28:$D$33</c:f>
              <c:strCache>
                <c:ptCount val="6"/>
                <c:pt idx="0">
                  <c:v>Contra a corrupção </c:v>
                </c:pt>
                <c:pt idx="1">
                  <c:v>Impeachment da Presidente Dilma</c:v>
                </c:pt>
                <c:pt idx="2">
                  <c:v>Contra o PT</c:v>
                </c:pt>
                <c:pt idx="3">
                  <c:v>Contra os Políticos</c:v>
                </c:pt>
                <c:pt idx="4">
                  <c:v>Por mais Segurança</c:v>
                </c:pt>
                <c:pt idx="5">
                  <c:v>Outros motivos</c:v>
                </c:pt>
              </c:strCache>
            </c:strRef>
          </c:cat>
          <c:val>
            <c:numRef>
              <c:f>graficos!$E$28:$E$33</c:f>
              <c:numCache>
                <c:formatCode>General</c:formatCode>
                <c:ptCount val="6"/>
                <c:pt idx="0">
                  <c:v>47.0</c:v>
                </c:pt>
                <c:pt idx="1">
                  <c:v>27.0</c:v>
                </c:pt>
                <c:pt idx="2">
                  <c:v>20.0</c:v>
                </c:pt>
                <c:pt idx="3">
                  <c:v>14.0</c:v>
                </c:pt>
                <c:pt idx="4">
                  <c:v>6.0</c:v>
                </c:pt>
                <c:pt idx="5">
                  <c:v>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661720"/>
        <c:axId val="2064658696"/>
      </c:barChart>
      <c:catAx>
        <c:axId val="206466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658696"/>
        <c:crosses val="autoZero"/>
        <c:auto val="1"/>
        <c:lblAlgn val="ctr"/>
        <c:lblOffset val="100"/>
        <c:noMultiLvlLbl val="0"/>
      </c:catAx>
      <c:valAx>
        <c:axId val="2064658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661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graficos!$B$5</c:f>
              <c:strCache>
                <c:ptCount val="1"/>
                <c:pt idx="0">
                  <c:v>Manifestantes 20/06/2013</c:v>
                </c:pt>
              </c:strCache>
            </c:strRef>
          </c:tx>
          <c:invertIfNegative val="0"/>
          <c:cat>
            <c:strRef>
              <c:f>graficos!$A$6:$A$9</c:f>
              <c:strCache>
                <c:ptCount val="4"/>
                <c:pt idx="0">
                  <c:v>14 a 24 anos</c:v>
                </c:pt>
                <c:pt idx="1">
                  <c:v>25 a 29 anos</c:v>
                </c:pt>
                <c:pt idx="2">
                  <c:v>30 a 39 anos</c:v>
                </c:pt>
                <c:pt idx="3">
                  <c:v>40 anos+</c:v>
                </c:pt>
              </c:strCache>
            </c:strRef>
          </c:cat>
          <c:val>
            <c:numRef>
              <c:f>graficos!$B$6:$B$9</c:f>
              <c:numCache>
                <c:formatCode>General</c:formatCode>
                <c:ptCount val="4"/>
                <c:pt idx="0">
                  <c:v>43.0</c:v>
                </c:pt>
                <c:pt idx="1">
                  <c:v>20.0</c:v>
                </c:pt>
                <c:pt idx="2">
                  <c:v>18.0</c:v>
                </c:pt>
                <c:pt idx="3">
                  <c:v>19.0</c:v>
                </c:pt>
              </c:numCache>
            </c:numRef>
          </c:val>
        </c:ser>
        <c:ser>
          <c:idx val="1"/>
          <c:order val="1"/>
          <c:tx>
            <c:strRef>
              <c:f>graficos!$C$5</c:f>
              <c:strCache>
                <c:ptCount val="1"/>
                <c:pt idx="0">
                  <c:v>Censo 2010 (Capitais + DF)</c:v>
                </c:pt>
              </c:strCache>
            </c:strRef>
          </c:tx>
          <c:invertIfNegative val="0"/>
          <c:cat>
            <c:strRef>
              <c:f>graficos!$A$6:$A$9</c:f>
              <c:strCache>
                <c:ptCount val="4"/>
                <c:pt idx="0">
                  <c:v>14 a 24 anos</c:v>
                </c:pt>
                <c:pt idx="1">
                  <c:v>25 a 29 anos</c:v>
                </c:pt>
                <c:pt idx="2">
                  <c:v>30 a 39 anos</c:v>
                </c:pt>
                <c:pt idx="3">
                  <c:v>40 anos+</c:v>
                </c:pt>
              </c:strCache>
            </c:strRef>
          </c:cat>
          <c:val>
            <c:numRef>
              <c:f>graficos!$C$6:$C$9</c:f>
              <c:numCache>
                <c:formatCode>General</c:formatCode>
                <c:ptCount val="4"/>
                <c:pt idx="0">
                  <c:v>22.52</c:v>
                </c:pt>
                <c:pt idx="1">
                  <c:v>11.81</c:v>
                </c:pt>
                <c:pt idx="2">
                  <c:v>20.55</c:v>
                </c:pt>
                <c:pt idx="3">
                  <c:v>45.11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599576"/>
        <c:axId val="2092602552"/>
      </c:barChart>
      <c:catAx>
        <c:axId val="209259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602552"/>
        <c:crosses val="autoZero"/>
        <c:auto val="1"/>
        <c:lblAlgn val="ctr"/>
        <c:lblOffset val="100"/>
        <c:noMultiLvlLbl val="0"/>
      </c:catAx>
      <c:valAx>
        <c:axId val="2092602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599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469901</xdr:colOff>
      <xdr:row>5</xdr:row>
      <xdr:rowOff>152400</xdr:rowOff>
    </xdr:from>
    <xdr:to>
      <xdr:col>16</xdr:col>
      <xdr:colOff>641350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517525</xdr:colOff>
      <xdr:row>20</xdr:row>
      <xdr:rowOff>22225</xdr:rowOff>
    </xdr:from>
    <xdr:to>
      <xdr:col>19</xdr:col>
      <xdr:colOff>647700</xdr:colOff>
      <xdr:row>34</xdr:row>
      <xdr:rowOff>98425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431799</xdr:colOff>
      <xdr:row>35</xdr:row>
      <xdr:rowOff>25400</xdr:rowOff>
    </xdr:from>
    <xdr:to>
      <xdr:col>15</xdr:col>
      <xdr:colOff>488950</xdr:colOff>
      <xdr:row>48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523876</xdr:colOff>
      <xdr:row>35</xdr:row>
      <xdr:rowOff>165101</xdr:rowOff>
    </xdr:from>
    <xdr:to>
      <xdr:col>19</xdr:col>
      <xdr:colOff>698501</xdr:colOff>
      <xdr:row>49</xdr:row>
      <xdr:rowOff>50801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520700</xdr:colOff>
      <xdr:row>50</xdr:row>
      <xdr:rowOff>127000</xdr:rowOff>
    </xdr:from>
    <xdr:to>
      <xdr:col>15</xdr:col>
      <xdr:colOff>476250</xdr:colOff>
      <xdr:row>64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463550</xdr:colOff>
      <xdr:row>50</xdr:row>
      <xdr:rowOff>171450</xdr:rowOff>
    </xdr:from>
    <xdr:to>
      <xdr:col>20</xdr:col>
      <xdr:colOff>95250</xdr:colOff>
      <xdr:row>64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425450</xdr:colOff>
      <xdr:row>20</xdr:row>
      <xdr:rowOff>104774</xdr:rowOff>
    </xdr:from>
    <xdr:to>
      <xdr:col>16</xdr:col>
      <xdr:colOff>304800</xdr:colOff>
      <xdr:row>33</xdr:row>
      <xdr:rowOff>123824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zoomScale="70" zoomScaleNormal="70" zoomScalePageLayoutView="70" workbookViewId="0">
      <selection activeCell="B1" sqref="A1:XFD1048576"/>
    </sheetView>
  </sheetViews>
  <sheetFormatPr baseColWidth="10" defaultColWidth="11" defaultRowHeight="15" x14ac:dyDescent="0"/>
  <cols>
    <col min="1" max="1" width="33.83203125" customWidth="1"/>
    <col min="2" max="2" width="32.6640625" bestFit="1" customWidth="1"/>
    <col min="3" max="3" width="29.1640625" customWidth="1"/>
    <col min="4" max="4" width="24.83203125" customWidth="1"/>
    <col min="5" max="5" width="3" customWidth="1"/>
    <col min="6" max="6" width="18" customWidth="1"/>
    <col min="7" max="8" width="24.33203125" bestFit="1" customWidth="1"/>
    <col min="9" max="10" width="24.33203125" customWidth="1"/>
    <col min="11" max="11" width="22.6640625" bestFit="1" customWidth="1"/>
  </cols>
  <sheetData>
    <row r="1" spans="1:11">
      <c r="B1" t="s">
        <v>25</v>
      </c>
      <c r="C1" t="s">
        <v>44</v>
      </c>
      <c r="G1" t="s">
        <v>45</v>
      </c>
      <c r="H1" t="s">
        <v>46</v>
      </c>
      <c r="I1" t="s">
        <v>47</v>
      </c>
    </row>
    <row r="2" spans="1:11">
      <c r="A2" t="s">
        <v>7</v>
      </c>
      <c r="B2">
        <v>50</v>
      </c>
      <c r="C2">
        <v>53.85</v>
      </c>
      <c r="F2" t="s">
        <v>7</v>
      </c>
      <c r="G2">
        <v>37</v>
      </c>
      <c r="H2">
        <v>38</v>
      </c>
      <c r="I2">
        <v>53.32</v>
      </c>
    </row>
    <row r="3" spans="1:11">
      <c r="A3" t="s">
        <v>8</v>
      </c>
      <c r="B3">
        <v>50</v>
      </c>
      <c r="C3">
        <v>46.15</v>
      </c>
      <c r="F3" t="s">
        <v>8</v>
      </c>
      <c r="G3">
        <v>67</v>
      </c>
      <c r="H3">
        <v>63</v>
      </c>
      <c r="I3">
        <v>46.68</v>
      </c>
    </row>
    <row r="5" spans="1:11">
      <c r="B5" t="s">
        <v>9</v>
      </c>
      <c r="C5" t="s">
        <v>44</v>
      </c>
      <c r="G5" t="s">
        <v>45</v>
      </c>
      <c r="H5" t="s">
        <v>46</v>
      </c>
      <c r="I5" t="s">
        <v>47</v>
      </c>
    </row>
    <row r="6" spans="1:11">
      <c r="A6" t="s">
        <v>10</v>
      </c>
      <c r="B6">
        <v>43</v>
      </c>
      <c r="C6">
        <v>22.52</v>
      </c>
      <c r="F6" t="s">
        <v>27</v>
      </c>
      <c r="G6">
        <v>8</v>
      </c>
      <c r="H6">
        <v>6</v>
      </c>
      <c r="I6">
        <v>16.36</v>
      </c>
    </row>
    <row r="7" spans="1:11">
      <c r="A7" t="s">
        <v>11</v>
      </c>
      <c r="B7">
        <v>20</v>
      </c>
      <c r="C7">
        <v>11.81</v>
      </c>
      <c r="F7" t="s">
        <v>28</v>
      </c>
      <c r="G7">
        <v>6</v>
      </c>
      <c r="H7">
        <v>9</v>
      </c>
      <c r="I7">
        <v>10.72</v>
      </c>
    </row>
    <row r="8" spans="1:11">
      <c r="A8" t="s">
        <v>12</v>
      </c>
      <c r="B8">
        <v>18</v>
      </c>
      <c r="C8">
        <v>20.55</v>
      </c>
      <c r="F8" t="s">
        <v>29</v>
      </c>
      <c r="G8">
        <v>27</v>
      </c>
      <c r="H8">
        <v>28</v>
      </c>
      <c r="I8">
        <v>21.96</v>
      </c>
    </row>
    <row r="9" spans="1:11">
      <c r="A9" t="s">
        <v>0</v>
      </c>
      <c r="B9">
        <v>19</v>
      </c>
      <c r="C9">
        <v>45.11</v>
      </c>
      <c r="F9" t="s">
        <v>30</v>
      </c>
      <c r="G9">
        <v>38</v>
      </c>
      <c r="H9">
        <v>36</v>
      </c>
      <c r="I9">
        <v>25.45</v>
      </c>
    </row>
    <row r="10" spans="1:11">
      <c r="F10" t="s">
        <v>31</v>
      </c>
      <c r="G10">
        <v>21</v>
      </c>
      <c r="H10">
        <v>21</v>
      </c>
      <c r="I10">
        <v>25.51</v>
      </c>
    </row>
    <row r="12" spans="1:11">
      <c r="B12" t="s">
        <v>9</v>
      </c>
      <c r="C12" t="s">
        <v>44</v>
      </c>
      <c r="G12" t="s">
        <v>45</v>
      </c>
      <c r="H12" t="s">
        <v>46</v>
      </c>
      <c r="K12" t="s">
        <v>47</v>
      </c>
    </row>
    <row r="13" spans="1:11">
      <c r="J13" t="s">
        <v>48</v>
      </c>
      <c r="K13">
        <f>35.76</f>
        <v>35.76</v>
      </c>
    </row>
    <row r="14" spans="1:11">
      <c r="A14" t="s">
        <v>21</v>
      </c>
      <c r="B14">
        <v>8</v>
      </c>
      <c r="C14">
        <f>32.12+19.27</f>
        <v>51.39</v>
      </c>
      <c r="F14" t="s">
        <v>32</v>
      </c>
      <c r="G14">
        <v>14</v>
      </c>
      <c r="H14">
        <v>2</v>
      </c>
      <c r="J14" t="s">
        <v>49</v>
      </c>
      <c r="K14">
        <v>19.3</v>
      </c>
    </row>
    <row r="15" spans="1:11">
      <c r="A15" t="s">
        <v>13</v>
      </c>
      <c r="B15">
        <v>49</v>
      </c>
      <c r="C15">
        <v>31.71</v>
      </c>
      <c r="F15" t="s">
        <v>33</v>
      </c>
      <c r="G15">
        <v>18</v>
      </c>
      <c r="H15">
        <v>21</v>
      </c>
      <c r="J15" t="s">
        <v>50</v>
      </c>
      <c r="K15">
        <v>28.05</v>
      </c>
    </row>
    <row r="16" spans="1:11">
      <c r="A16" t="s">
        <v>1</v>
      </c>
      <c r="B16">
        <v>43</v>
      </c>
      <c r="C16">
        <v>16.899999999999999</v>
      </c>
      <c r="F16" t="s">
        <v>34</v>
      </c>
      <c r="G16">
        <v>68</v>
      </c>
      <c r="H16">
        <v>76</v>
      </c>
      <c r="J16" t="s">
        <v>51</v>
      </c>
      <c r="K16">
        <v>16.89</v>
      </c>
    </row>
    <row r="18" spans="1:10">
      <c r="C18" t="s">
        <v>22</v>
      </c>
      <c r="D18" t="s">
        <v>23</v>
      </c>
      <c r="I18" t="s">
        <v>22</v>
      </c>
      <c r="J18" t="s">
        <v>23</v>
      </c>
    </row>
    <row r="19" spans="1:10">
      <c r="B19" t="s">
        <v>9</v>
      </c>
      <c r="C19" t="s">
        <v>44</v>
      </c>
      <c r="D19" t="s">
        <v>44</v>
      </c>
      <c r="G19" t="s">
        <v>45</v>
      </c>
      <c r="H19" t="s">
        <v>46</v>
      </c>
      <c r="I19" t="s">
        <v>47</v>
      </c>
      <c r="J19" t="s">
        <v>47</v>
      </c>
    </row>
    <row r="20" spans="1:10">
      <c r="A20" t="s">
        <v>2</v>
      </c>
      <c r="B20">
        <v>2</v>
      </c>
      <c r="C20">
        <v>56.682000000000002</v>
      </c>
      <c r="D20">
        <v>65.123999999999995</v>
      </c>
      <c r="F20" t="s">
        <v>2</v>
      </c>
      <c r="G20">
        <v>18</v>
      </c>
      <c r="H20">
        <v>7</v>
      </c>
      <c r="I20">
        <v>53.152000000000001</v>
      </c>
      <c r="J20">
        <v>64.085999999999999</v>
      </c>
    </row>
    <row r="21" spans="1:10">
      <c r="A21" t="s">
        <v>3</v>
      </c>
      <c r="B21">
        <v>30</v>
      </c>
      <c r="C21">
        <v>23.89</v>
      </c>
      <c r="D21">
        <v>20.759</v>
      </c>
      <c r="F21" t="s">
        <v>3</v>
      </c>
      <c r="G21">
        <v>44</v>
      </c>
      <c r="H21">
        <v>22</v>
      </c>
      <c r="I21">
        <v>27.164999999999999</v>
      </c>
      <c r="J21">
        <v>21.983000000000001</v>
      </c>
    </row>
    <row r="22" spans="1:10">
      <c r="A22" t="s">
        <v>4</v>
      </c>
      <c r="B22">
        <v>26</v>
      </c>
      <c r="C22">
        <v>10.948</v>
      </c>
      <c r="D22">
        <v>8.7430000000000003</v>
      </c>
      <c r="F22" t="s">
        <v>4</v>
      </c>
      <c r="G22">
        <v>21</v>
      </c>
      <c r="H22">
        <v>27</v>
      </c>
      <c r="I22">
        <v>11.365</v>
      </c>
      <c r="J22">
        <v>8.5389999999999997</v>
      </c>
    </row>
    <row r="23" spans="1:10">
      <c r="A23" t="s">
        <v>5</v>
      </c>
      <c r="B23">
        <v>23</v>
      </c>
      <c r="C23">
        <v>8.4809999999999999</v>
      </c>
      <c r="D23">
        <v>5.3730000000000002</v>
      </c>
      <c r="F23" t="s">
        <v>5</v>
      </c>
      <c r="G23">
        <v>12</v>
      </c>
      <c r="H23">
        <v>41</v>
      </c>
      <c r="I23">
        <v>8.3179999999999996</v>
      </c>
      <c r="J23">
        <v>5.3920000000000003</v>
      </c>
    </row>
    <row r="24" spans="1:10">
      <c r="A24" t="s">
        <v>14</v>
      </c>
      <c r="B24">
        <v>6</v>
      </c>
      <c r="F24" t="s">
        <v>14</v>
      </c>
      <c r="G24">
        <v>5</v>
      </c>
      <c r="H24">
        <v>3</v>
      </c>
    </row>
    <row r="28" spans="1:10">
      <c r="B28" t="s">
        <v>9</v>
      </c>
    </row>
    <row r="29" spans="1:10">
      <c r="A29" t="s">
        <v>16</v>
      </c>
      <c r="B29">
        <v>27.8</v>
      </c>
    </row>
    <row r="30" spans="1:10">
      <c r="A30" t="s">
        <v>15</v>
      </c>
      <c r="B30">
        <v>24.2</v>
      </c>
    </row>
    <row r="31" spans="1:10">
      <c r="A31" t="s">
        <v>18</v>
      </c>
      <c r="B31">
        <v>12.2</v>
      </c>
    </row>
    <row r="32" spans="1:10">
      <c r="A32" t="s">
        <v>17</v>
      </c>
      <c r="B32">
        <v>7.7</v>
      </c>
    </row>
    <row r="33" spans="1:8">
      <c r="A33" t="s">
        <v>19</v>
      </c>
      <c r="B33">
        <v>5.3</v>
      </c>
    </row>
    <row r="34" spans="1:8">
      <c r="A34" t="s">
        <v>20</v>
      </c>
      <c r="B34">
        <v>4.5</v>
      </c>
    </row>
    <row r="36" spans="1:8">
      <c r="B36" t="s">
        <v>26</v>
      </c>
    </row>
    <row r="37" spans="1:8">
      <c r="A37" t="s">
        <v>38</v>
      </c>
      <c r="B37">
        <v>47</v>
      </c>
    </row>
    <row r="38" spans="1:8">
      <c r="A38" t="s">
        <v>39</v>
      </c>
      <c r="B38">
        <v>27</v>
      </c>
    </row>
    <row r="39" spans="1:8">
      <c r="A39" t="s">
        <v>40</v>
      </c>
      <c r="B39">
        <v>20</v>
      </c>
    </row>
    <row r="40" spans="1:8">
      <c r="A40" t="s">
        <v>41</v>
      </c>
      <c r="B40">
        <v>14</v>
      </c>
    </row>
    <row r="41" spans="1:8">
      <c r="A41" t="s">
        <v>42</v>
      </c>
      <c r="B41">
        <v>6</v>
      </c>
    </row>
    <row r="42" spans="1:8">
      <c r="A42" t="s">
        <v>43</v>
      </c>
      <c r="B42">
        <v>57</v>
      </c>
    </row>
    <row r="44" spans="1:8">
      <c r="B44" t="s">
        <v>9</v>
      </c>
      <c r="D44" t="s">
        <v>24</v>
      </c>
      <c r="F44" t="s">
        <v>26</v>
      </c>
      <c r="G44" t="s">
        <v>35</v>
      </c>
      <c r="H44" t="s">
        <v>36</v>
      </c>
    </row>
    <row r="45" spans="1:8">
      <c r="A45" t="s">
        <v>6</v>
      </c>
      <c r="B45">
        <v>83</v>
      </c>
      <c r="C45" t="s">
        <v>37</v>
      </c>
      <c r="D45">
        <v>36</v>
      </c>
      <c r="F45">
        <v>51</v>
      </c>
      <c r="G45">
        <v>52</v>
      </c>
      <c r="H45">
        <v>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zoomScale="30" zoomScaleNormal="30" zoomScalePageLayoutView="30" workbookViewId="0">
      <selection activeCell="A14" sqref="A1:XFD1048576"/>
    </sheetView>
  </sheetViews>
  <sheetFormatPr baseColWidth="10" defaultColWidth="11" defaultRowHeight="15" x14ac:dyDescent="0"/>
  <cols>
    <col min="2" max="2" width="26.83203125" customWidth="1"/>
    <col min="3" max="3" width="16.1640625" customWidth="1"/>
    <col min="7" max="8" width="25.6640625" customWidth="1"/>
    <col min="9" max="9" width="33.6640625" customWidth="1"/>
    <col min="14" max="14" width="12.1640625" bestFit="1" customWidth="1"/>
    <col min="15" max="15" width="27.33203125" bestFit="1" customWidth="1"/>
    <col min="17" max="18" width="11.6640625" bestFit="1" customWidth="1"/>
    <col min="19" max="19" width="24.6640625" bestFit="1" customWidth="1"/>
  </cols>
  <sheetData>
    <row r="1" spans="1:19">
      <c r="B1" t="s">
        <v>61</v>
      </c>
      <c r="C1" t="s">
        <v>62</v>
      </c>
      <c r="G1" t="s">
        <v>45</v>
      </c>
      <c r="H1" t="s">
        <v>46</v>
      </c>
      <c r="I1" t="s">
        <v>63</v>
      </c>
      <c r="N1" t="s">
        <v>52</v>
      </c>
      <c r="O1" t="s">
        <v>62</v>
      </c>
      <c r="Q1" t="s">
        <v>53</v>
      </c>
      <c r="R1" t="s">
        <v>54</v>
      </c>
      <c r="S1" t="s">
        <v>63</v>
      </c>
    </row>
    <row r="2" spans="1:19">
      <c r="A2" t="s">
        <v>7</v>
      </c>
      <c r="B2">
        <v>50</v>
      </c>
      <c r="C2">
        <v>53.85</v>
      </c>
      <c r="F2" t="s">
        <v>7</v>
      </c>
      <c r="G2">
        <v>37</v>
      </c>
      <c r="H2">
        <v>38</v>
      </c>
      <c r="I2">
        <v>53.32</v>
      </c>
      <c r="M2" t="s">
        <v>8</v>
      </c>
      <c r="N2">
        <v>50</v>
      </c>
      <c r="O2">
        <v>46.15</v>
      </c>
      <c r="Q2">
        <v>67</v>
      </c>
      <c r="R2">
        <v>63</v>
      </c>
      <c r="S2">
        <v>46.68</v>
      </c>
    </row>
    <row r="3" spans="1:19">
      <c r="A3" t="s">
        <v>8</v>
      </c>
      <c r="B3">
        <v>50</v>
      </c>
      <c r="C3">
        <v>46.15</v>
      </c>
      <c r="F3" t="s">
        <v>8</v>
      </c>
      <c r="G3">
        <v>67</v>
      </c>
      <c r="H3">
        <v>63</v>
      </c>
      <c r="I3">
        <v>46.68</v>
      </c>
      <c r="M3" t="s">
        <v>7</v>
      </c>
      <c r="N3">
        <v>50</v>
      </c>
      <c r="O3">
        <v>53.85</v>
      </c>
      <c r="Q3">
        <v>37</v>
      </c>
      <c r="R3">
        <v>38</v>
      </c>
      <c r="S3">
        <v>53.32</v>
      </c>
    </row>
    <row r="5" spans="1:19">
      <c r="B5" t="s">
        <v>61</v>
      </c>
      <c r="C5" t="s">
        <v>62</v>
      </c>
      <c r="G5" t="s">
        <v>45</v>
      </c>
      <c r="H5" t="s">
        <v>46</v>
      </c>
      <c r="I5" t="s">
        <v>63</v>
      </c>
    </row>
    <row r="6" spans="1:19">
      <c r="A6" t="s">
        <v>10</v>
      </c>
      <c r="B6">
        <v>43</v>
      </c>
      <c r="C6">
        <v>22.52</v>
      </c>
      <c r="F6" t="s">
        <v>27</v>
      </c>
      <c r="G6">
        <v>8</v>
      </c>
      <c r="H6">
        <v>6</v>
      </c>
      <c r="I6">
        <v>16.36</v>
      </c>
    </row>
    <row r="7" spans="1:19">
      <c r="A7" t="s">
        <v>11</v>
      </c>
      <c r="B7">
        <v>20</v>
      </c>
      <c r="C7">
        <v>11.81</v>
      </c>
      <c r="F7" t="s">
        <v>28</v>
      </c>
      <c r="G7">
        <v>6</v>
      </c>
      <c r="H7">
        <v>9</v>
      </c>
      <c r="I7">
        <v>10.72</v>
      </c>
    </row>
    <row r="8" spans="1:19">
      <c r="A8" t="s">
        <v>12</v>
      </c>
      <c r="B8">
        <v>18</v>
      </c>
      <c r="C8">
        <v>20.55</v>
      </c>
      <c r="F8" t="s">
        <v>29</v>
      </c>
      <c r="G8">
        <v>27</v>
      </c>
      <c r="H8">
        <v>28</v>
      </c>
      <c r="I8">
        <v>21.96</v>
      </c>
    </row>
    <row r="9" spans="1:19">
      <c r="A9" t="s">
        <v>64</v>
      </c>
      <c r="B9">
        <v>19</v>
      </c>
      <c r="C9">
        <v>45.11</v>
      </c>
      <c r="F9" t="s">
        <v>30</v>
      </c>
      <c r="G9">
        <v>38</v>
      </c>
      <c r="H9">
        <v>36</v>
      </c>
      <c r="I9">
        <v>25.45</v>
      </c>
    </row>
    <row r="10" spans="1:19">
      <c r="F10" t="s">
        <v>65</v>
      </c>
      <c r="G10">
        <v>21</v>
      </c>
      <c r="H10">
        <v>21</v>
      </c>
      <c r="I10">
        <v>25.51</v>
      </c>
    </row>
    <row r="12" spans="1:19">
      <c r="B12" t="s">
        <v>61</v>
      </c>
      <c r="C12" t="s">
        <v>62</v>
      </c>
      <c r="G12" t="s">
        <v>45</v>
      </c>
      <c r="H12" t="s">
        <v>46</v>
      </c>
      <c r="I12" t="s">
        <v>63</v>
      </c>
      <c r="J12" t="s">
        <v>47</v>
      </c>
    </row>
    <row r="13" spans="1:19">
      <c r="A13" t="s">
        <v>32</v>
      </c>
      <c r="B13">
        <v>8</v>
      </c>
      <c r="C13">
        <f>32.12+19.27</f>
        <v>51.39</v>
      </c>
      <c r="F13" t="s">
        <v>32</v>
      </c>
      <c r="G13">
        <v>14</v>
      </c>
      <c r="H13">
        <v>2</v>
      </c>
      <c r="I13">
        <v>55.06</v>
      </c>
      <c r="K13">
        <f>SUM(35.76,19.3)</f>
        <v>55.06</v>
      </c>
    </row>
    <row r="14" spans="1:19">
      <c r="A14" t="s">
        <v>33</v>
      </c>
      <c r="B14">
        <v>49</v>
      </c>
      <c r="C14">
        <v>31.71</v>
      </c>
      <c r="F14" t="s">
        <v>33</v>
      </c>
      <c r="G14">
        <v>18</v>
      </c>
      <c r="H14">
        <v>21</v>
      </c>
      <c r="I14">
        <v>28.05</v>
      </c>
    </row>
    <row r="15" spans="1:19">
      <c r="A15" t="s">
        <v>34</v>
      </c>
      <c r="B15">
        <v>43</v>
      </c>
      <c r="C15">
        <v>16.899999999999999</v>
      </c>
      <c r="F15" t="s">
        <v>34</v>
      </c>
      <c r="G15">
        <v>68</v>
      </c>
      <c r="H15">
        <v>76</v>
      </c>
      <c r="I15">
        <v>16.89</v>
      </c>
    </row>
    <row r="17" spans="1:10">
      <c r="C17" t="s">
        <v>22</v>
      </c>
      <c r="D17" t="s">
        <v>23</v>
      </c>
      <c r="I17" t="s">
        <v>22</v>
      </c>
      <c r="J17" t="s">
        <v>23</v>
      </c>
    </row>
    <row r="18" spans="1:10">
      <c r="B18" t="s">
        <v>61</v>
      </c>
      <c r="C18" t="s">
        <v>62</v>
      </c>
      <c r="D18" t="s">
        <v>62</v>
      </c>
      <c r="G18" t="s">
        <v>45</v>
      </c>
      <c r="H18" t="s">
        <v>46</v>
      </c>
      <c r="I18" t="s">
        <v>47</v>
      </c>
      <c r="J18" t="s">
        <v>47</v>
      </c>
    </row>
    <row r="19" spans="1:10">
      <c r="A19" t="s">
        <v>2</v>
      </c>
      <c r="B19">
        <v>2</v>
      </c>
      <c r="C19">
        <v>56.682000000000002</v>
      </c>
      <c r="D19">
        <v>65.123999999999995</v>
      </c>
      <c r="F19" t="s">
        <v>2</v>
      </c>
      <c r="G19">
        <v>18</v>
      </c>
      <c r="H19">
        <v>7</v>
      </c>
      <c r="I19">
        <v>53.152000000000001</v>
      </c>
      <c r="J19">
        <v>64.085999999999999</v>
      </c>
    </row>
    <row r="20" spans="1:10">
      <c r="A20" t="s">
        <v>3</v>
      </c>
      <c r="B20">
        <v>30</v>
      </c>
      <c r="C20">
        <v>23.89</v>
      </c>
      <c r="D20">
        <v>20.759</v>
      </c>
      <c r="F20" t="s">
        <v>3</v>
      </c>
      <c r="G20">
        <v>44</v>
      </c>
      <c r="H20">
        <v>22</v>
      </c>
      <c r="I20">
        <v>27.164999999999999</v>
      </c>
      <c r="J20">
        <v>21.983000000000001</v>
      </c>
    </row>
    <row r="21" spans="1:10">
      <c r="A21" t="s">
        <v>4</v>
      </c>
      <c r="B21">
        <v>26</v>
      </c>
      <c r="C21">
        <v>10.948</v>
      </c>
      <c r="D21">
        <v>8.7430000000000003</v>
      </c>
      <c r="F21" t="s">
        <v>4</v>
      </c>
      <c r="G21">
        <v>21</v>
      </c>
      <c r="H21">
        <v>27</v>
      </c>
      <c r="I21">
        <v>11.365</v>
      </c>
      <c r="J21">
        <v>8.5389999999999997</v>
      </c>
    </row>
    <row r="22" spans="1:10">
      <c r="A22" t="s">
        <v>5</v>
      </c>
      <c r="B22">
        <v>23</v>
      </c>
      <c r="C22">
        <v>8.4809999999999999</v>
      </c>
      <c r="D22">
        <v>5.3730000000000002</v>
      </c>
      <c r="F22" t="s">
        <v>5</v>
      </c>
      <c r="G22">
        <v>12</v>
      </c>
      <c r="H22">
        <v>41</v>
      </c>
      <c r="I22">
        <v>8.3179999999999996</v>
      </c>
      <c r="J22">
        <v>5.3920000000000003</v>
      </c>
    </row>
    <row r="23" spans="1:10">
      <c r="A23" t="s">
        <v>14</v>
      </c>
      <c r="B23">
        <v>6</v>
      </c>
      <c r="F23" t="s">
        <v>14</v>
      </c>
      <c r="G23">
        <v>5</v>
      </c>
      <c r="H23">
        <v>3</v>
      </c>
    </row>
    <row r="27" spans="1:10">
      <c r="B27" t="s">
        <v>61</v>
      </c>
      <c r="E27" t="s">
        <v>54</v>
      </c>
    </row>
    <row r="28" spans="1:10">
      <c r="A28" t="s">
        <v>60</v>
      </c>
      <c r="B28">
        <v>27.8</v>
      </c>
      <c r="D28" t="s">
        <v>38</v>
      </c>
      <c r="E28">
        <v>47</v>
      </c>
    </row>
    <row r="29" spans="1:10">
      <c r="A29" t="s">
        <v>15</v>
      </c>
      <c r="B29">
        <v>24.2</v>
      </c>
      <c r="D29" t="s">
        <v>39</v>
      </c>
      <c r="E29">
        <v>27</v>
      </c>
    </row>
    <row r="30" spans="1:10">
      <c r="A30" t="s">
        <v>18</v>
      </c>
      <c r="B30">
        <v>12.2</v>
      </c>
      <c r="D30" t="s">
        <v>40</v>
      </c>
      <c r="E30">
        <v>20</v>
      </c>
    </row>
    <row r="31" spans="1:10">
      <c r="A31" t="s">
        <v>17</v>
      </c>
      <c r="B31">
        <v>7.7</v>
      </c>
      <c r="D31" t="s">
        <v>41</v>
      </c>
      <c r="E31">
        <v>14</v>
      </c>
    </row>
    <row r="32" spans="1:10">
      <c r="A32" t="s">
        <v>19</v>
      </c>
      <c r="B32">
        <v>5.3</v>
      </c>
      <c r="D32" t="s">
        <v>42</v>
      </c>
      <c r="E32">
        <v>6</v>
      </c>
    </row>
    <row r="33" spans="1:10">
      <c r="A33" t="s">
        <v>20</v>
      </c>
      <c r="B33">
        <v>4.5</v>
      </c>
      <c r="D33" t="s">
        <v>43</v>
      </c>
      <c r="E33">
        <v>57</v>
      </c>
    </row>
    <row r="37" spans="1:10">
      <c r="C37" t="s">
        <v>22</v>
      </c>
      <c r="D37" t="s">
        <v>23</v>
      </c>
      <c r="I37" t="s">
        <v>22</v>
      </c>
      <c r="J37" t="s">
        <v>23</v>
      </c>
    </row>
    <row r="38" spans="1:10">
      <c r="B38" t="s">
        <v>61</v>
      </c>
      <c r="C38" t="s">
        <v>44</v>
      </c>
      <c r="D38" t="s">
        <v>44</v>
      </c>
      <c r="G38" t="s">
        <v>53</v>
      </c>
      <c r="H38" t="s">
        <v>54</v>
      </c>
      <c r="I38" t="s">
        <v>47</v>
      </c>
      <c r="J38" t="s">
        <v>47</v>
      </c>
    </row>
    <row r="39" spans="1:10">
      <c r="A39" t="s">
        <v>2</v>
      </c>
      <c r="B39">
        <v>2</v>
      </c>
      <c r="C39">
        <v>56.682000000000002</v>
      </c>
      <c r="D39">
        <v>65.123999999999995</v>
      </c>
      <c r="F39" t="s">
        <v>2</v>
      </c>
      <c r="G39">
        <v>18</v>
      </c>
      <c r="H39">
        <v>7</v>
      </c>
      <c r="I39">
        <v>53.152000000000001</v>
      </c>
      <c r="J39">
        <v>64.085999999999999</v>
      </c>
    </row>
    <row r="40" spans="1:10">
      <c r="A40" t="s">
        <v>3</v>
      </c>
      <c r="B40">
        <v>30</v>
      </c>
      <c r="C40">
        <v>23.89</v>
      </c>
      <c r="D40">
        <v>20.759</v>
      </c>
      <c r="F40" t="s">
        <v>3</v>
      </c>
      <c r="G40">
        <v>44</v>
      </c>
      <c r="H40">
        <v>22</v>
      </c>
      <c r="I40">
        <v>27.164999999999999</v>
      </c>
      <c r="J40">
        <v>21.983000000000001</v>
      </c>
    </row>
    <row r="41" spans="1:10">
      <c r="A41" t="s">
        <v>4</v>
      </c>
      <c r="B41">
        <v>26</v>
      </c>
      <c r="C41">
        <v>10.948</v>
      </c>
      <c r="D41">
        <v>8.7430000000000003</v>
      </c>
      <c r="F41" t="s">
        <v>4</v>
      </c>
      <c r="G41">
        <v>21</v>
      </c>
      <c r="H41">
        <v>27</v>
      </c>
      <c r="I41">
        <v>11.365</v>
      </c>
      <c r="J41">
        <v>8.5389999999999997</v>
      </c>
    </row>
    <row r="42" spans="1:10">
      <c r="A42" t="s">
        <v>5</v>
      </c>
      <c r="B42">
        <v>23</v>
      </c>
      <c r="C42">
        <v>8.4809999999999999</v>
      </c>
      <c r="D42">
        <v>5.3730000000000002</v>
      </c>
      <c r="F42" t="s">
        <v>5</v>
      </c>
      <c r="G42">
        <v>12</v>
      </c>
      <c r="H42">
        <v>41</v>
      </c>
      <c r="I42">
        <v>8.3179999999999996</v>
      </c>
      <c r="J42">
        <v>5.3920000000000003</v>
      </c>
    </row>
    <row r="43" spans="1:10">
      <c r="A43" t="s">
        <v>14</v>
      </c>
      <c r="B43">
        <v>6</v>
      </c>
      <c r="F43" t="s">
        <v>14</v>
      </c>
      <c r="G43">
        <v>5</v>
      </c>
      <c r="H43">
        <v>3</v>
      </c>
    </row>
    <row r="47" spans="1:10">
      <c r="B47" t="s">
        <v>61</v>
      </c>
      <c r="C47" t="s">
        <v>56</v>
      </c>
      <c r="D47" t="s">
        <v>57</v>
      </c>
      <c r="E47" t="s">
        <v>53</v>
      </c>
      <c r="F47" t="s">
        <v>54</v>
      </c>
      <c r="G47" t="s">
        <v>58</v>
      </c>
      <c r="H47" t="s">
        <v>59</v>
      </c>
    </row>
    <row r="48" spans="1:10">
      <c r="A48" t="s">
        <v>2</v>
      </c>
      <c r="B48">
        <v>2</v>
      </c>
      <c r="C48">
        <v>56.682000000000002</v>
      </c>
      <c r="D48">
        <v>65.123999999999995</v>
      </c>
      <c r="E48">
        <v>18</v>
      </c>
      <c r="F48">
        <v>7</v>
      </c>
      <c r="G48">
        <v>53.152000000000001</v>
      </c>
      <c r="H48">
        <v>64.085999999999999</v>
      </c>
    </row>
    <row r="49" spans="1:8">
      <c r="A49" t="s">
        <v>3</v>
      </c>
      <c r="B49">
        <v>30</v>
      </c>
      <c r="C49">
        <v>23.89</v>
      </c>
      <c r="D49">
        <v>20.759</v>
      </c>
      <c r="E49">
        <v>44</v>
      </c>
      <c r="F49">
        <v>22</v>
      </c>
      <c r="G49">
        <v>27.164999999999999</v>
      </c>
      <c r="H49">
        <v>21.983000000000001</v>
      </c>
    </row>
    <row r="50" spans="1:8">
      <c r="A50" t="s">
        <v>4</v>
      </c>
      <c r="B50">
        <v>26</v>
      </c>
      <c r="C50">
        <v>10.948</v>
      </c>
      <c r="D50">
        <v>8.7430000000000003</v>
      </c>
      <c r="E50">
        <v>21</v>
      </c>
      <c r="F50">
        <v>27</v>
      </c>
      <c r="G50">
        <v>11.365</v>
      </c>
      <c r="H50">
        <v>8.5389999999999997</v>
      </c>
    </row>
    <row r="51" spans="1:8">
      <c r="A51" t="s">
        <v>5</v>
      </c>
      <c r="B51">
        <v>23</v>
      </c>
      <c r="C51">
        <v>8.4809999999999999</v>
      </c>
      <c r="D51">
        <v>5.3730000000000002</v>
      </c>
      <c r="E51">
        <v>12</v>
      </c>
      <c r="F51">
        <v>41</v>
      </c>
      <c r="G51">
        <v>8.3179999999999996</v>
      </c>
      <c r="H51">
        <v>5.3920000000000003</v>
      </c>
    </row>
    <row r="52" spans="1:8">
      <c r="A52" t="s">
        <v>14</v>
      </c>
      <c r="B52">
        <v>6</v>
      </c>
      <c r="E52">
        <v>5</v>
      </c>
      <c r="F52">
        <v>3</v>
      </c>
    </row>
    <row r="55" spans="1:8">
      <c r="B55" t="s">
        <v>68</v>
      </c>
      <c r="C55" t="s">
        <v>66</v>
      </c>
      <c r="D55" t="s">
        <v>67</v>
      </c>
      <c r="E55" t="s">
        <v>62</v>
      </c>
      <c r="F55" t="s">
        <v>55</v>
      </c>
    </row>
    <row r="56" spans="1:8">
      <c r="A56" t="s">
        <v>2</v>
      </c>
      <c r="B56">
        <f>(B48/SUM(B$48:B$51))*100</f>
        <v>2.4691358024691357</v>
      </c>
      <c r="C56">
        <f t="shared" ref="C56:D59" si="0">(E48/SUM(E$48:E$51))*100</f>
        <v>18.947368421052634</v>
      </c>
      <c r="D56">
        <f t="shared" si="0"/>
        <v>7.216494845360824</v>
      </c>
      <c r="E56">
        <f>(C48/SUM(C$48:C$51))*100</f>
        <v>56.681433185668141</v>
      </c>
      <c r="F56">
        <f>(G48/SUM(G$48:G$51))*100</f>
        <v>53.152000000000001</v>
      </c>
    </row>
    <row r="57" spans="1:8">
      <c r="A57" t="s">
        <v>3</v>
      </c>
      <c r="B57">
        <f t="shared" ref="B57:B59" si="1">(B49/SUM(B$48:B$51))*100</f>
        <v>37.037037037037038</v>
      </c>
      <c r="C57">
        <f t="shared" si="0"/>
        <v>46.315789473684212</v>
      </c>
      <c r="D57">
        <f t="shared" si="0"/>
        <v>22.680412371134022</v>
      </c>
      <c r="E57">
        <f>(C49/SUM(C$48:C$51))*100</f>
        <v>23.889761102388977</v>
      </c>
      <c r="F57">
        <f>(G49/SUM(G$48:G$51))*100</f>
        <v>27.164999999999999</v>
      </c>
    </row>
    <row r="58" spans="1:8">
      <c r="A58" t="s">
        <v>4</v>
      </c>
      <c r="B58">
        <f t="shared" si="1"/>
        <v>32.098765432098766</v>
      </c>
      <c r="C58">
        <f t="shared" si="0"/>
        <v>22.105263157894736</v>
      </c>
      <c r="D58">
        <f t="shared" si="0"/>
        <v>27.835051546391753</v>
      </c>
      <c r="E58">
        <f>(C50/SUM(C$48:C$51))*100</f>
        <v>10.947890521094788</v>
      </c>
      <c r="F58">
        <f>(G50/SUM(G$48:G$51))*100</f>
        <v>11.365</v>
      </c>
    </row>
    <row r="59" spans="1:8">
      <c r="A59" t="s">
        <v>5</v>
      </c>
      <c r="B59">
        <f t="shared" si="1"/>
        <v>28.39506172839506</v>
      </c>
      <c r="C59">
        <f t="shared" si="0"/>
        <v>12.631578947368421</v>
      </c>
      <c r="D59">
        <f t="shared" si="0"/>
        <v>42.268041237113401</v>
      </c>
      <c r="E59">
        <f>(C51/SUM(C$48:C$51))*100</f>
        <v>8.4809151908480906</v>
      </c>
      <c r="F59">
        <f>(G51/SUM(G$48:G$51))*100</f>
        <v>8.3179999999999996</v>
      </c>
    </row>
    <row r="82" spans="17:17">
      <c r="Q82" t="s">
        <v>69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2013_2015</vt:lpstr>
      <vt:lpstr>graficos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Bueno</dc:creator>
  <cp:lastModifiedBy>Natalia Bueno</cp:lastModifiedBy>
  <dcterms:created xsi:type="dcterms:W3CDTF">2015-03-16T22:37:29Z</dcterms:created>
  <dcterms:modified xsi:type="dcterms:W3CDTF">2015-03-21T22:35:52Z</dcterms:modified>
</cp:coreProperties>
</file>