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rardo\Documents\Repository\BlackLitterman\"/>
    </mc:Choice>
  </mc:AlternateContent>
  <bookViews>
    <workbookView xWindow="0" yWindow="0" windowWidth="23040" windowHeight="7980" activeTab="3" xr2:uid="{F76DD9BD-DF62-4878-B846-94EBDB051C15}"/>
  </bookViews>
  <sheets>
    <sheet name="Hoja1" sheetId="1" r:id="rId1"/>
    <sheet name="Hoja2" sheetId="2" r:id="rId2"/>
    <sheet name="Hoja3" sheetId="3" r:id="rId3"/>
    <sheet name="Hoja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4" l="1"/>
  <c r="I16" i="4"/>
  <c r="M12" i="4"/>
  <c r="L12" i="4"/>
  <c r="K12" i="4"/>
  <c r="J12" i="4"/>
  <c r="I12" i="4"/>
  <c r="H12" i="4"/>
  <c r="G12" i="4"/>
  <c r="M11" i="4"/>
  <c r="L11" i="4"/>
  <c r="K11" i="4"/>
  <c r="J11" i="4"/>
  <c r="I11" i="4"/>
  <c r="H11" i="4"/>
  <c r="G11" i="4"/>
  <c r="M10" i="4"/>
  <c r="L10" i="4"/>
  <c r="K10" i="4"/>
  <c r="J10" i="4"/>
  <c r="I10" i="4"/>
  <c r="H10" i="4"/>
  <c r="G10" i="4"/>
  <c r="M9" i="4"/>
  <c r="L9" i="4"/>
  <c r="K9" i="4"/>
  <c r="J9" i="4"/>
  <c r="I9" i="4"/>
  <c r="H9" i="4"/>
  <c r="G9" i="4"/>
  <c r="M8" i="4"/>
  <c r="L8" i="4"/>
  <c r="K8" i="4"/>
  <c r="J8" i="4"/>
  <c r="I8" i="4"/>
  <c r="H8" i="4"/>
  <c r="G8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" i="3"/>
  <c r="L2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H36" i="3"/>
  <c r="H34" i="3"/>
  <c r="H31" i="3"/>
  <c r="H29" i="3"/>
  <c r="H11" i="3"/>
  <c r="H9" i="3"/>
  <c r="H8" i="3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<sst xmlns="http://schemas.openxmlformats.org/spreadsheetml/2006/main" count="466" uniqueCount="352">
  <si>
    <t>Symbol</t>
  </si>
  <si>
    <t>Company Name</t>
  </si>
  <si>
    <t>Last Price</t>
  </si>
  <si>
    <t>Change</t>
  </si>
  <si>
    <t>% Change</t>
  </si>
  <si>
    <t>Volume</t>
  </si>
  <si>
    <t>OMA-B.MX</t>
  </si>
  <si>
    <t>VOLAR-A.MX</t>
  </si>
  <si>
    <t>CUERVO.MX</t>
  </si>
  <si>
    <t>Becle, S.A.B. de C.V.</t>
  </si>
  <si>
    <t>SANMEX-B.MX</t>
  </si>
  <si>
    <t>NEMAK-A.MX</t>
  </si>
  <si>
    <t>KIMBER-A.MX</t>
  </si>
  <si>
    <t>GCARSO-A1.MX</t>
  </si>
  <si>
    <t>CEMEX-CPO.MX</t>
  </si>
  <si>
    <t>GRUMA-B.MX</t>
  </si>
  <si>
    <t>GMEXICO-B.MX</t>
  </si>
  <si>
    <t>MEXCHEM.MX</t>
  </si>
  <si>
    <t>Mexichem, S.A.B. de C.V.</t>
  </si>
  <si>
    <t>GENTERA.MX</t>
  </si>
  <si>
    <t>Gentera, S.A. B. de C. V.</t>
  </si>
  <si>
    <t>AMX-L.MX</t>
  </si>
  <si>
    <t>GAP-B.MX</t>
  </si>
  <si>
    <t>IENOVA.MX</t>
  </si>
  <si>
    <t>Infraestructura Energética Nova, S.A.B. de C.V.</t>
  </si>
  <si>
    <t>MEGA-CPO.MX</t>
  </si>
  <si>
    <t>FEMSA-UBD.MX</t>
  </si>
  <si>
    <t>GFNORTE-O.MX</t>
  </si>
  <si>
    <t>ASUR-B.MX</t>
  </si>
  <si>
    <t>ALSEA.MX</t>
  </si>
  <si>
    <t>Alsea, S.A.B. De C.V.</t>
  </si>
  <si>
    <t>AC.MX</t>
  </si>
  <si>
    <t>Arca Continental, S. A. B. de C. V.</t>
  </si>
  <si>
    <t>LAB-B.MX</t>
  </si>
  <si>
    <t>KOF-L.MX</t>
  </si>
  <si>
    <t>PINFRA.MX</t>
  </si>
  <si>
    <t>Promotora y Operadora de Infraestructura, S. A. B. de C. V.</t>
  </si>
  <si>
    <t>LALA-B.MX</t>
  </si>
  <si>
    <t>ALPEK-A.MX</t>
  </si>
  <si>
    <t>GFINBUR-O.MX</t>
  </si>
  <si>
    <t>GFREGIO-O.MX</t>
  </si>
  <si>
    <t>LIVEPOL-C-1.MX</t>
  </si>
  <si>
    <t>ALFA-A.MX</t>
  </si>
  <si>
    <t>Símbolo</t>
  </si>
  <si>
    <t>Nombre</t>
  </si>
  <si>
    <t>Sector</t>
  </si>
  <si>
    <t>Peso en el indicador</t>
  </si>
  <si>
    <t>AMX L2​</t>
  </si>
  <si>
    <t>América Móvil</t>
  </si>
  <si>
    <t>Servicio de Telecomunicaciones</t>
  </si>
  <si>
    <t>16.63 %</t>
  </si>
  <si>
    <t>WALMEX V2​</t>
  </si>
  <si>
    <t>Walmex</t>
  </si>
  <si>
    <t>Productos de Consumo Frecuente</t>
  </si>
  <si>
    <t>7.03 %</t>
  </si>
  <si>
    <t>FEMSA UBD2​</t>
  </si>
  <si>
    <t>Fomento Económico Mexicano</t>
  </si>
  <si>
    <t>11.28 %</t>
  </si>
  <si>
    <t>TLEVISA CPO2​</t>
  </si>
  <si>
    <t>Grupo Televisa</t>
  </si>
  <si>
    <t>9.08 %</t>
  </si>
  <si>
    <t>GMEXICO B2​</t>
  </si>
  <si>
    <t>Grupo México</t>
  </si>
  <si>
    <t>Materiales</t>
  </si>
  <si>
    <t>7.08 %</t>
  </si>
  <si>
    <t>GFNORTE O2​</t>
  </si>
  <si>
    <t>Grupo Financiero Banorte</t>
  </si>
  <si>
    <t>Servicios financieros</t>
  </si>
  <si>
    <t>7.41 %</t>
  </si>
  <si>
    <t>CEMEX CPO2​</t>
  </si>
  <si>
    <t>Cemex</t>
  </si>
  <si>
    <t>6.80 %</t>
  </si>
  <si>
    <t>ALFA A2​</t>
  </si>
  <si>
    <t>Grupo Alfa</t>
  </si>
  <si>
    <t>Industrial</t>
  </si>
  <si>
    <t>4.56 %</t>
  </si>
  <si>
    <t>PE&amp;OLES2​</t>
  </si>
  <si>
    <t>Industrias Peñoles</t>
  </si>
  <si>
    <t>1.15 %</t>
  </si>
  <si>
    <t>GFINBUR O2​</t>
  </si>
  <si>
    <t>Grupo Financiero Inbursa</t>
  </si>
  <si>
    <t>2.56 %</t>
  </si>
  <si>
    <t>KOF L2​</t>
  </si>
  <si>
    <t>Coca-Cola FEMSA</t>
  </si>
  <si>
    <t>2.35 %</t>
  </si>
  <si>
    <t>ELEKTRA2​</t>
  </si>
  <si>
    <t>Grupo Elektra</t>
  </si>
  <si>
    <t>Servicios y bienes de consumo no básico</t>
  </si>
  <si>
    <t>1.61 %</t>
  </si>
  <si>
    <t>MEXCHEM2​</t>
  </si>
  <si>
    <t>Mexichem</t>
  </si>
  <si>
    <t>1.51 %</t>
  </si>
  <si>
    <t>BIMBO A2​</t>
  </si>
  <si>
    <t>Grupo Bimbo</t>
  </si>
  <si>
    <t>1.81 %</t>
  </si>
  <si>
    <t>AC2​</t>
  </si>
  <si>
    <t>Arca Continental</t>
  </si>
  <si>
    <t>1.12 %</t>
  </si>
  <si>
    <t>KIMBER2​</t>
  </si>
  <si>
    <t>Kimberly-Clark</t>
  </si>
  <si>
    <t>1.62 %</t>
  </si>
  <si>
    <t>LAB B2​</t>
  </si>
  <si>
    <t>Genomma Lab Internacional</t>
  </si>
  <si>
    <t>Salud</t>
  </si>
  <si>
    <t>0.47 %</t>
  </si>
  <si>
    <t>LIVEPOL C-12​</t>
  </si>
  <si>
    <t>El Puerto de Liverpool</t>
  </si>
  <si>
    <t>Servicio y Bienes de Consumo No Básico</t>
  </si>
  <si>
    <t>1.16 %</t>
  </si>
  <si>
    <t>ASUR B2​</t>
  </si>
  <si>
    <t>Grupo Aeroportuario del Sureste</t>
  </si>
  <si>
    <t>1.56 %</t>
  </si>
  <si>
    <t>GAP B2​</t>
  </si>
  <si>
    <t>Grupo Aeroportuario del Pacífico</t>
  </si>
  <si>
    <t>0.97 %</t>
  </si>
  <si>
    <t>COMPARC2​</t>
  </si>
  <si>
    <t>Banco Compartamos</t>
  </si>
  <si>
    <t>0.0 %</t>
  </si>
  <si>
    <t>ALPEK A2​</t>
  </si>
  <si>
    <t>Alpek</t>
  </si>
  <si>
    <t>0.28 %</t>
  </si>
  <si>
    <t>ICA2​</t>
  </si>
  <si>
    <t>Empresas ICA</t>
  </si>
  <si>
    <t>0.27 %</t>
  </si>
  <si>
    <t>ICH B2​</t>
  </si>
  <si>
    <t>Industrias Ch</t>
  </si>
  <si>
    <t>0.38 %</t>
  </si>
  <si>
    <t>BOLSA A2​</t>
  </si>
  <si>
    <t>Bolsa Mexicana de Valores</t>
  </si>
  <si>
    <t>AZTECA CPO2​</t>
  </si>
  <si>
    <t>TV Azteca</t>
  </si>
  <si>
    <t>OHLMEX2​</t>
  </si>
  <si>
    <t>OHL México</t>
  </si>
  <si>
    <t>0.88 %</t>
  </si>
  <si>
    <t>GRUMA B2​</t>
  </si>
  <si>
    <t>Grupo Maseca</t>
  </si>
  <si>
    <t>1.45 %</t>
  </si>
  <si>
    <t>ALSEA2​</t>
  </si>
  <si>
    <t>Controladora Alsea</t>
  </si>
  <si>
    <t>0.84 %</t>
  </si>
  <si>
    <t>GCARSO A12​</t>
  </si>
  <si>
    <t>Grupo Carso</t>
  </si>
  <si>
    <t>LALA B2​</t>
  </si>
  <si>
    <t>Grupo Lala</t>
  </si>
  <si>
    <t>GFREGIO O2​</t>
  </si>
  <si>
    <t>Grupo Financiero BanRegio</t>
  </si>
  <si>
    <t>COMERCI2​</t>
  </si>
  <si>
    <t>Controladora Comercial Mexicana</t>
  </si>
  <si>
    <t>IENOVA</t>
  </si>
  <si>
    <t>IEnova</t>
  </si>
  <si>
    <t>PINFRA</t>
  </si>
  <si>
    <t>Pinfra</t>
  </si>
  <si>
    <t>SANMEX</t>
  </si>
  <si>
    <t>Santander México</t>
  </si>
  <si>
    <t>Porcentaje</t>
  </si>
  <si>
    <t>32.67 %</t>
  </si>
  <si>
    <t>30.92 %</t>
  </si>
  <si>
    <t>16.20 %</t>
  </si>
  <si>
    <t>Servicios Financieros</t>
  </si>
  <si>
    <t>9.79 %</t>
  </si>
  <si>
    <t>6.23 %</t>
  </si>
  <si>
    <t>Servicio y bienes de consumo no básicos</t>
  </si>
  <si>
    <t>3.20 %</t>
  </si>
  <si>
    <t>0.99 %</t>
  </si>
  <si>
    <t>'OMA-B.MX',</t>
  </si>
  <si>
    <t>'VOLAR-A.MX',</t>
  </si>
  <si>
    <t>'CUERVO.MX',</t>
  </si>
  <si>
    <t>'SANMEX-B.MX',</t>
  </si>
  <si>
    <t>'NEMAK-A.MX',</t>
  </si>
  <si>
    <t>'KIMBER-A.MX',</t>
  </si>
  <si>
    <t>'GCARSO-A1.MX',</t>
  </si>
  <si>
    <t>'CEMEX-CPO.MX',</t>
  </si>
  <si>
    <t>'GRUMA-B.MX',</t>
  </si>
  <si>
    <t>'GMEXICO-B.MX',</t>
  </si>
  <si>
    <t>'MEXCHEM.MX',</t>
  </si>
  <si>
    <t>'GENTERA.MX',</t>
  </si>
  <si>
    <t>'AMX-L.MX',</t>
  </si>
  <si>
    <t>'GAP-B.MX',</t>
  </si>
  <si>
    <t>'IENOVA.MX',</t>
  </si>
  <si>
    <t>'MEGA-CPO.MX',</t>
  </si>
  <si>
    <t>'FEMSA-UBD.MX',</t>
  </si>
  <si>
    <t>'GFNORTE-O.MX',</t>
  </si>
  <si>
    <t>'ASUR-B.MX',</t>
  </si>
  <si>
    <t>'ALSEA.MX',</t>
  </si>
  <si>
    <t>'AC.MX',</t>
  </si>
  <si>
    <t>'LAB-B.MX',</t>
  </si>
  <si>
    <t>'KOF-L.MX',</t>
  </si>
  <si>
    <t>'PINFRA.MX',</t>
  </si>
  <si>
    <t>'LALA-B.MX',</t>
  </si>
  <si>
    <t>'ALPEK-A.MX',</t>
  </si>
  <si>
    <t>'GFINBUR-O.MX',</t>
  </si>
  <si>
    <t>'GFREGIO-O.MX',</t>
  </si>
  <si>
    <t>'LIVEPOL-C-1.MX',</t>
  </si>
  <si>
    <t>'ALFA-A.MX',</t>
  </si>
  <si>
    <t>No.</t>
  </si>
  <si>
    <t>Emisora</t>
  </si>
  <si>
    <t>Series</t>
  </si>
  <si>
    <t>Acciones</t>
  </si>
  <si>
    <t>en</t>
  </si>
  <si>
    <t>AC</t>
  </si>
  <si>
    <t>*</t>
  </si>
  <si>
    <t>ALFA</t>
  </si>
  <si>
    <t>A</t>
  </si>
  <si>
    <t>ALPEK</t>
  </si>
  <si>
    <t>ALSEA</t>
  </si>
  <si>
    <t>AMX</t>
  </si>
  <si>
    <t>L</t>
  </si>
  <si>
    <t>ASUR</t>
  </si>
  <si>
    <t>B</t>
  </si>
  <si>
    <t>BIMBO</t>
  </si>
  <si>
    <t>BOLSA</t>
  </si>
  <si>
    <t>CEMEX</t>
  </si>
  <si>
    <t>CPO</t>
  </si>
  <si>
    <t>ELEKTRA</t>
  </si>
  <si>
    <t>FEMSA</t>
  </si>
  <si>
    <t>UBD</t>
  </si>
  <si>
    <t>GAP</t>
  </si>
  <si>
    <t>GCARSO</t>
  </si>
  <si>
    <t>A1</t>
  </si>
  <si>
    <t>GENTERA</t>
  </si>
  <si>
    <t>GFINBUR</t>
  </si>
  <si>
    <t>O</t>
  </si>
  <si>
    <t>GFNORTE</t>
  </si>
  <si>
    <t>GFREGIO</t>
  </si>
  <si>
    <t>GMEXICO</t>
  </si>
  <si>
    <t>GRUMA</t>
  </si>
  <si>
    <t>KIMBER</t>
  </si>
  <si>
    <t>KOF</t>
  </si>
  <si>
    <t>LAB</t>
  </si>
  <si>
    <t>LALA</t>
  </si>
  <si>
    <t>LIVEPOL</t>
  </si>
  <si>
    <t>C-1</t>
  </si>
  <si>
    <t>MEXCHEM</t>
  </si>
  <si>
    <t>NEMAK</t>
  </si>
  <si>
    <t>OHLMEX</t>
  </si>
  <si>
    <t>OMA</t>
  </si>
  <si>
    <t>PE&amp;OLES</t>
  </si>
  <si>
    <t>TLEVISA</t>
  </si>
  <si>
    <t>VOLAR</t>
  </si>
  <si>
    <t>WALMEX</t>
  </si>
  <si>
    <t>BIMBOA.MX</t>
  </si>
  <si>
    <t>BOLSAA.MX</t>
  </si>
  <si>
    <t>ELEKTRA.MX</t>
  </si>
  <si>
    <t>OHLMEX.MX</t>
  </si>
  <si>
    <t>PE&amp;OLES.MX</t>
  </si>
  <si>
    <t>TLEVISACPO.MX</t>
  </si>
  <si>
    <t>WALMEX.MX</t>
  </si>
  <si>
    <t xml:space="preserve"> [1,] "AC.MX"        </t>
  </si>
  <si>
    <t xml:space="preserve"> [2,] "ALFAA.MX"     </t>
  </si>
  <si>
    <t xml:space="preserve"> [3,] "ALPEKA.MX"    </t>
  </si>
  <si>
    <t xml:space="preserve"> [4,] "ALSEA.MX"     </t>
  </si>
  <si>
    <t xml:space="preserve"> [5,] "AMXL.MX"      </t>
  </si>
  <si>
    <t xml:space="preserve"> [6,] "ASURB.MX"     </t>
  </si>
  <si>
    <t xml:space="preserve"> [7,] "BIMBOA.MX"    </t>
  </si>
  <si>
    <t xml:space="preserve"> [8,] "BOLSAA.MX"    </t>
  </si>
  <si>
    <t xml:space="preserve"> [9,] "CEMEXCPO.MX"  </t>
  </si>
  <si>
    <t xml:space="preserve">[10,] "ELEKTRA.MX"   </t>
  </si>
  <si>
    <t xml:space="preserve">[11,] "FEMSAUBD.MX"  </t>
  </si>
  <si>
    <t xml:space="preserve">[12,] "GAPB.MX"      </t>
  </si>
  <si>
    <t xml:space="preserve">[13,] "GCARSOA1.MX"  </t>
  </si>
  <si>
    <t xml:space="preserve">[14,] "GENTERA.MX"   </t>
  </si>
  <si>
    <t xml:space="preserve">[15,] "GFINBURO.MX"  </t>
  </si>
  <si>
    <t xml:space="preserve">[16,] "GFNORTEO.MX"  </t>
  </si>
  <si>
    <t xml:space="preserve">[17,] "GFREGIOO.MX"  </t>
  </si>
  <si>
    <t xml:space="preserve">[18,] "GMEXICOB.MX"  </t>
  </si>
  <si>
    <t xml:space="preserve">[19,] "GRUMAB.MX"    </t>
  </si>
  <si>
    <t xml:space="preserve">[20,] "IENOVA.MX"    </t>
  </si>
  <si>
    <t xml:space="preserve">[21,] "KIMBERA.MX"   </t>
  </si>
  <si>
    <t xml:space="preserve">[22,] "KOFL.MX"      </t>
  </si>
  <si>
    <t xml:space="preserve">[23,] "LABB.MX"      </t>
  </si>
  <si>
    <t xml:space="preserve">[24,] "LALAB.MX"     </t>
  </si>
  <si>
    <t>[25,] "LIVEPOLC-1.MX"</t>
  </si>
  <si>
    <t xml:space="preserve">[26,] "MEXCHEM.MX"   </t>
  </si>
  <si>
    <t xml:space="preserve">[27,] "NEMAKA.MX"    </t>
  </si>
  <si>
    <t xml:space="preserve">[28,] "OHLMEX.MX"    </t>
  </si>
  <si>
    <t xml:space="preserve">[29,] "OMAB.MX"      </t>
  </si>
  <si>
    <t xml:space="preserve">[30,] "PE&amp;OLES.MX"   </t>
  </si>
  <si>
    <t xml:space="preserve">[31,] "PINFRA.MX"    </t>
  </si>
  <si>
    <t xml:space="preserve">[32,] "SANMEXB.MX"   </t>
  </si>
  <si>
    <t>[33,] "TLEVISACPO.MX"</t>
  </si>
  <si>
    <t xml:space="preserve">[34,] "VOLARA.MX"    </t>
  </si>
  <si>
    <t>[35,] "WALMEX.MX"</t>
  </si>
  <si>
    <t xml:space="preserve">AC.MX"        </t>
  </si>
  <si>
    <t xml:space="preserve">ALFAA.MX"     </t>
  </si>
  <si>
    <t xml:space="preserve">ALPEKA.MX"    </t>
  </si>
  <si>
    <t xml:space="preserve">ALSEA.MX"     </t>
  </si>
  <si>
    <t xml:space="preserve">AMXL.MX"      </t>
  </si>
  <si>
    <t xml:space="preserve">ASURB.MX"     </t>
  </si>
  <si>
    <t xml:space="preserve">BIMBOA.MX"    </t>
  </si>
  <si>
    <t xml:space="preserve">BOLSAA.MX"    </t>
  </si>
  <si>
    <t xml:space="preserve">CEMEXCPO.MX"  </t>
  </si>
  <si>
    <t xml:space="preserve">ELEKTRA.MX"   </t>
  </si>
  <si>
    <t xml:space="preserve">FEMSAUBD.MX"  </t>
  </si>
  <si>
    <t xml:space="preserve">GAPB.MX"      </t>
  </si>
  <si>
    <t xml:space="preserve">GCARSOA1.MX"  </t>
  </si>
  <si>
    <t xml:space="preserve">GENTERA.MX"   </t>
  </si>
  <si>
    <t xml:space="preserve">GFINBURO.MX"  </t>
  </si>
  <si>
    <t xml:space="preserve">GFNORTEO.MX"  </t>
  </si>
  <si>
    <t xml:space="preserve">GFREGIOO.MX"  </t>
  </si>
  <si>
    <t xml:space="preserve">GMEXICOB.MX"  </t>
  </si>
  <si>
    <t xml:space="preserve">GRUMAB.MX"    </t>
  </si>
  <si>
    <t xml:space="preserve">IENOVA.MX"    </t>
  </si>
  <si>
    <t xml:space="preserve">KIMBERA.MX"   </t>
  </si>
  <si>
    <t xml:space="preserve">KOFL.MX"      </t>
  </si>
  <si>
    <t xml:space="preserve">LABB.MX"      </t>
  </si>
  <si>
    <t xml:space="preserve">LALAB.MX"     </t>
  </si>
  <si>
    <t>LIVEPOLC-1.MX"</t>
  </si>
  <si>
    <t xml:space="preserve">MEXCHEM.MX"   </t>
  </si>
  <si>
    <t xml:space="preserve">NEMAKA.MX"    </t>
  </si>
  <si>
    <t xml:space="preserve">OHLMEX.MX"    </t>
  </si>
  <si>
    <t xml:space="preserve">OMAB.MX"      </t>
  </si>
  <si>
    <t xml:space="preserve">PE&amp;OLES.MX"   </t>
  </si>
  <si>
    <t xml:space="preserve">PINFRA.MX"    </t>
  </si>
  <si>
    <t xml:space="preserve">SANMEXB.MX"   </t>
  </si>
  <si>
    <t>TLEVISACPO.MX"</t>
  </si>
  <si>
    <t xml:space="preserve">VOLARA.MX"    </t>
  </si>
  <si>
    <t>WALMEX.MX"</t>
  </si>
  <si>
    <t>'BMV:AC'</t>
  </si>
  <si>
    <t>'BMV:ALFAA'</t>
  </si>
  <si>
    <t>'BMV:ALPEKA'</t>
  </si>
  <si>
    <t>'BMV:ALSEA'</t>
  </si>
  <si>
    <t>'BMV:AMXL'</t>
  </si>
  <si>
    <t>'BMV:ASURB'</t>
  </si>
  <si>
    <t>'BMV:BIMBOA'</t>
  </si>
  <si>
    <t>'BMV:BOLSAA'</t>
  </si>
  <si>
    <t>'BMV:CEMEXCPO'</t>
  </si>
  <si>
    <t>'BMV:ELEKTRA'</t>
  </si>
  <si>
    <t>'BMV:FEMSAUBD'</t>
  </si>
  <si>
    <t>'BMV:GAPB'</t>
  </si>
  <si>
    <t>'BMV:GCARSOA1'</t>
  </si>
  <si>
    <t>'BMV:GENTERA'</t>
  </si>
  <si>
    <t>'BMV:GFINBURO'</t>
  </si>
  <si>
    <t>'BMV:GFNORTEO'</t>
  </si>
  <si>
    <t>'BMV:GFREGIOO'</t>
  </si>
  <si>
    <t>'BMV:GMEXICOB'</t>
  </si>
  <si>
    <t>'BMV:GRUMAB'</t>
  </si>
  <si>
    <t>'BMV:IENOVA'</t>
  </si>
  <si>
    <t>'BMV:KIMBERA'</t>
  </si>
  <si>
    <t>'BMV:KOFL'</t>
  </si>
  <si>
    <t>'BMV:LABB'</t>
  </si>
  <si>
    <t>'BMV:LALAB'</t>
  </si>
  <si>
    <t>'BMV:LIVEPOLC-1'</t>
  </si>
  <si>
    <t>'BMV:MEXCHEM'</t>
  </si>
  <si>
    <t>'BMV:NEMAKA'</t>
  </si>
  <si>
    <t>'BMV:OHLMEX'</t>
  </si>
  <si>
    <t>'BMV:OMAB'</t>
  </si>
  <si>
    <t>'BMV:PE&amp;OLES'</t>
  </si>
  <si>
    <t>'BMV:PINFRA'</t>
  </si>
  <si>
    <t>'BMV:SANMEXB'</t>
  </si>
  <si>
    <t>'BMV:TLEVISACPO'</t>
  </si>
  <si>
    <t>'BMV:VOLARA'</t>
  </si>
  <si>
    <t>'BMV:WALMEX'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</si>
</sst>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464E56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9933"/>
      <name val="Calibri"/>
      <family val="2"/>
      <scheme val="minor"/>
    </font>
    <font>
      <sz val="8"/>
      <color rgb="FFFF333A"/>
      <name val="Calibri"/>
      <family val="2"/>
      <scheme val="minor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E0E4E9"/>
      </top>
      <bottom/>
      <diagonal/>
    </border>
    <border>
      <left/>
      <right/>
      <top style="medium">
        <color rgb="FFE0E4E9"/>
      </top>
      <bottom style="medium">
        <color rgb="FFE0E4E9"/>
      </bottom>
      <diagonal/>
    </border>
    <border>
      <left/>
      <right/>
      <top/>
      <bottom style="medium">
        <color rgb="FFE0E4E9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/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/>
      <right/>
      <top style="thick">
        <color rgb="FFD5D5D5"/>
      </top>
      <bottom style="medium">
        <color rgb="FFD5D5D5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7" fillId="0" borderId="1" xfId="2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3" fontId="3" fillId="0" borderId="1" xfId="0" applyNumberFormat="1" applyFont="1" applyBorder="1" applyAlignment="1">
      <alignment horizontal="right" vertical="center" wrapText="1"/>
    </xf>
    <xf numFmtId="10" fontId="5" fillId="0" borderId="1" xfId="0" applyNumberFormat="1" applyFont="1" applyBorder="1" applyAlignment="1">
      <alignment horizontal="right" vertical="center" wrapText="1"/>
    </xf>
    <xf numFmtId="0" fontId="7" fillId="2" borderId="2" xfId="2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right" vertical="center" wrapText="1"/>
    </xf>
    <xf numFmtId="0" fontId="0" fillId="0" borderId="3" xfId="0" applyBorder="1"/>
    <xf numFmtId="0" fontId="0" fillId="3" borderId="0" xfId="0" applyFill="1"/>
    <xf numFmtId="0" fontId="8" fillId="4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vertical="center" wrapText="1"/>
    </xf>
    <xf numFmtId="0" fontId="7" fillId="3" borderId="4" xfId="2" applyFill="1" applyBorder="1" applyAlignment="1">
      <alignment vertical="center" wrapText="1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4" fontId="11" fillId="2" borderId="8" xfId="0" applyNumberFormat="1" applyFont="1" applyFill="1" applyBorder="1" applyAlignment="1">
      <alignment vertical="center" wrapText="1"/>
    </xf>
    <xf numFmtId="169" fontId="0" fillId="0" borderId="0" xfId="1" applyNumberFormat="1" applyFont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quote/CEMEX-CPO.MX?p=CEMEX-CPO.MX" TargetMode="External"/><Relationship Id="rId13" Type="http://schemas.openxmlformats.org/officeDocument/2006/relationships/hyperlink" Target="https://finance.yahoo.com/quote/AMX-L.MX?p=AMX-L.MX" TargetMode="External"/><Relationship Id="rId18" Type="http://schemas.openxmlformats.org/officeDocument/2006/relationships/hyperlink" Target="https://finance.yahoo.com/quote/GFNORTE-O.MX?p=GFNORTE-O.MX" TargetMode="External"/><Relationship Id="rId26" Type="http://schemas.openxmlformats.org/officeDocument/2006/relationships/hyperlink" Target="https://finance.yahoo.com/quote/ALPEK-A.MX?p=ALPEK-A.MX" TargetMode="External"/><Relationship Id="rId3" Type="http://schemas.openxmlformats.org/officeDocument/2006/relationships/hyperlink" Target="https://finance.yahoo.com/quote/CUERVO.MX?p=CUERVO.MX" TargetMode="External"/><Relationship Id="rId21" Type="http://schemas.openxmlformats.org/officeDocument/2006/relationships/hyperlink" Target="https://finance.yahoo.com/quote/AC.MX?p=AC.MX" TargetMode="External"/><Relationship Id="rId7" Type="http://schemas.openxmlformats.org/officeDocument/2006/relationships/hyperlink" Target="https://finance.yahoo.com/quote/GCARSO-A1.MX?p=GCARSO-A1.MX" TargetMode="External"/><Relationship Id="rId12" Type="http://schemas.openxmlformats.org/officeDocument/2006/relationships/hyperlink" Target="https://finance.yahoo.com/quote/GENTERA.MX?p=GENTERA.MX" TargetMode="External"/><Relationship Id="rId17" Type="http://schemas.openxmlformats.org/officeDocument/2006/relationships/hyperlink" Target="https://finance.yahoo.com/quote/FEMSA-UBD.MX?p=FEMSA-UBD.MX" TargetMode="External"/><Relationship Id="rId25" Type="http://schemas.openxmlformats.org/officeDocument/2006/relationships/hyperlink" Target="https://finance.yahoo.com/quote/LALA-B.MX?p=LALA-B.MX" TargetMode="External"/><Relationship Id="rId2" Type="http://schemas.openxmlformats.org/officeDocument/2006/relationships/hyperlink" Target="https://finance.yahoo.com/quote/VOLAR-A.MX?p=VOLAR-A.MX" TargetMode="External"/><Relationship Id="rId16" Type="http://schemas.openxmlformats.org/officeDocument/2006/relationships/hyperlink" Target="https://finance.yahoo.com/quote/MEGA-CPO.MX?p=MEGA-CPO.MX" TargetMode="External"/><Relationship Id="rId20" Type="http://schemas.openxmlformats.org/officeDocument/2006/relationships/hyperlink" Target="https://finance.yahoo.com/quote/ALSEA.MX?p=ALSEA.MX" TargetMode="External"/><Relationship Id="rId29" Type="http://schemas.openxmlformats.org/officeDocument/2006/relationships/hyperlink" Target="https://finance.yahoo.com/quote/LIVEPOL-C-1.MX?p=LIVEPOL-C-1.MX" TargetMode="External"/><Relationship Id="rId1" Type="http://schemas.openxmlformats.org/officeDocument/2006/relationships/hyperlink" Target="https://finance.yahoo.com/quote/OMA-B.MX?p=OMA-B.MX" TargetMode="External"/><Relationship Id="rId6" Type="http://schemas.openxmlformats.org/officeDocument/2006/relationships/hyperlink" Target="https://finance.yahoo.com/quote/KIMBER-A.MX?p=KIMBER-A.MX" TargetMode="External"/><Relationship Id="rId11" Type="http://schemas.openxmlformats.org/officeDocument/2006/relationships/hyperlink" Target="https://finance.yahoo.com/quote/MEXCHEM.MX?p=MEXCHEM.MX" TargetMode="External"/><Relationship Id="rId24" Type="http://schemas.openxmlformats.org/officeDocument/2006/relationships/hyperlink" Target="https://finance.yahoo.com/quote/PINFRA.MX?p=PINFRA.MX" TargetMode="External"/><Relationship Id="rId5" Type="http://schemas.openxmlformats.org/officeDocument/2006/relationships/hyperlink" Target="https://finance.yahoo.com/quote/NEMAK-A.MX?p=NEMAK-A.MX" TargetMode="External"/><Relationship Id="rId15" Type="http://schemas.openxmlformats.org/officeDocument/2006/relationships/hyperlink" Target="https://finance.yahoo.com/quote/IENOVA.MX?p=IENOVA.MX" TargetMode="External"/><Relationship Id="rId23" Type="http://schemas.openxmlformats.org/officeDocument/2006/relationships/hyperlink" Target="https://finance.yahoo.com/quote/KOF-L.MX?p=KOF-L.MX" TargetMode="External"/><Relationship Id="rId28" Type="http://schemas.openxmlformats.org/officeDocument/2006/relationships/hyperlink" Target="https://finance.yahoo.com/quote/GFREGIO-O.MX?p=GFREGIO-O.MX" TargetMode="External"/><Relationship Id="rId10" Type="http://schemas.openxmlformats.org/officeDocument/2006/relationships/hyperlink" Target="https://finance.yahoo.com/quote/GMEXICO-B.MX?p=GMEXICO-B.MX" TargetMode="External"/><Relationship Id="rId19" Type="http://schemas.openxmlformats.org/officeDocument/2006/relationships/hyperlink" Target="https://finance.yahoo.com/quote/ASUR-B.MX?p=ASUR-B.MX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finance.yahoo.com/quote/SANMEX-B.MX?p=SANMEX-B.MX" TargetMode="External"/><Relationship Id="rId9" Type="http://schemas.openxmlformats.org/officeDocument/2006/relationships/hyperlink" Target="https://finance.yahoo.com/quote/GRUMA-B.MX?p=GRUMA-B.MX" TargetMode="External"/><Relationship Id="rId14" Type="http://schemas.openxmlformats.org/officeDocument/2006/relationships/hyperlink" Target="https://finance.yahoo.com/quote/GAP-B.MX?p=GAP-B.MX" TargetMode="External"/><Relationship Id="rId22" Type="http://schemas.openxmlformats.org/officeDocument/2006/relationships/hyperlink" Target="https://finance.yahoo.com/quote/LAB-B.MX?p=LAB-B.MX" TargetMode="External"/><Relationship Id="rId27" Type="http://schemas.openxmlformats.org/officeDocument/2006/relationships/hyperlink" Target="https://finance.yahoo.com/quote/GFINBUR-O.MX?p=GFINBUR-O.MX" TargetMode="External"/><Relationship Id="rId30" Type="http://schemas.openxmlformats.org/officeDocument/2006/relationships/hyperlink" Target="https://finance.yahoo.com/quote/ALFA-A.MX?p=ALFA-A.M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wikipedia.org/wiki/%C3%8Dndice_de_Precios_y_Cotizaciones" TargetMode="External"/><Relationship Id="rId18" Type="http://schemas.openxmlformats.org/officeDocument/2006/relationships/hyperlink" Target="https://es.wikipedia.org/wiki/Industrias_Pe%C3%B1oles" TargetMode="External"/><Relationship Id="rId26" Type="http://schemas.openxmlformats.org/officeDocument/2006/relationships/hyperlink" Target="https://es.wikipedia.org/w/index.php?title=Mexichem&amp;action=edit&amp;redlink=1" TargetMode="External"/><Relationship Id="rId39" Type="http://schemas.openxmlformats.org/officeDocument/2006/relationships/hyperlink" Target="https://es.wikipedia.org/wiki/%C3%8Dndice_de_Precios_y_Cotizaciones" TargetMode="External"/><Relationship Id="rId21" Type="http://schemas.openxmlformats.org/officeDocument/2006/relationships/hyperlink" Target="https://es.wikipedia.org/wiki/%C3%8Dndice_de_Precios_y_Cotizaciones" TargetMode="External"/><Relationship Id="rId34" Type="http://schemas.openxmlformats.org/officeDocument/2006/relationships/hyperlink" Target="https://es.wikipedia.org/wiki/Genomma_Lab_Internacional" TargetMode="External"/><Relationship Id="rId42" Type="http://schemas.openxmlformats.org/officeDocument/2006/relationships/hyperlink" Target="https://es.wikipedia.org/w/index.php?title=Banco_Compartamos&amp;action=edit&amp;redlink=1" TargetMode="External"/><Relationship Id="rId47" Type="http://schemas.openxmlformats.org/officeDocument/2006/relationships/hyperlink" Target="https://es.wikipedia.org/wiki/%C3%8Dndice_de_Precios_y_Cotizaciones" TargetMode="External"/><Relationship Id="rId50" Type="http://schemas.openxmlformats.org/officeDocument/2006/relationships/hyperlink" Target="https://es.wikipedia.org/wiki/Bolsa_Mexicana_de_Valores" TargetMode="External"/><Relationship Id="rId55" Type="http://schemas.openxmlformats.org/officeDocument/2006/relationships/hyperlink" Target="https://es.wikipedia.org/wiki/%C3%8Dndice_de_Precios_y_Cotizaciones" TargetMode="External"/><Relationship Id="rId63" Type="http://schemas.openxmlformats.org/officeDocument/2006/relationships/hyperlink" Target="https://es.wikipedia.org/wiki/%C3%8Dndice_de_Precios_y_Cotizaciones" TargetMode="External"/><Relationship Id="rId68" Type="http://schemas.openxmlformats.org/officeDocument/2006/relationships/hyperlink" Target="https://es.wikipedia.org/w/index.php?title=Pinfra&amp;action=edit&amp;redlink=1" TargetMode="External"/><Relationship Id="rId7" Type="http://schemas.openxmlformats.org/officeDocument/2006/relationships/hyperlink" Target="https://es.wikipedia.org/wiki/%C3%8Dndice_de_Precios_y_Cotizaciones" TargetMode="External"/><Relationship Id="rId2" Type="http://schemas.openxmlformats.org/officeDocument/2006/relationships/hyperlink" Target="https://es.wikipedia.org/wiki/Am%C3%A9rica_M%C3%B3vil" TargetMode="External"/><Relationship Id="rId16" Type="http://schemas.openxmlformats.org/officeDocument/2006/relationships/hyperlink" Target="https://es.wikipedia.org/wiki/Alfa_(empresa_de_M%C3%A9xico)" TargetMode="External"/><Relationship Id="rId29" Type="http://schemas.openxmlformats.org/officeDocument/2006/relationships/hyperlink" Target="https://es.wikipedia.org/wiki/%C3%8Dndice_de_Precios_y_Cotizaciones" TargetMode="External"/><Relationship Id="rId1" Type="http://schemas.openxmlformats.org/officeDocument/2006/relationships/hyperlink" Target="https://es.wikipedia.org/wiki/%C3%8Dndice_de_Precios_y_Cotizaciones" TargetMode="External"/><Relationship Id="rId6" Type="http://schemas.openxmlformats.org/officeDocument/2006/relationships/hyperlink" Target="https://es.wikipedia.org/wiki/Fomento_Econ%C3%B3mico_Mexicano" TargetMode="External"/><Relationship Id="rId11" Type="http://schemas.openxmlformats.org/officeDocument/2006/relationships/hyperlink" Target="https://es.wikipedia.org/wiki/%C3%8Dndice_de_Precios_y_Cotizaciones" TargetMode="External"/><Relationship Id="rId24" Type="http://schemas.openxmlformats.org/officeDocument/2006/relationships/hyperlink" Target="https://es.wikipedia.org/wiki/Grupo_Elektra" TargetMode="External"/><Relationship Id="rId32" Type="http://schemas.openxmlformats.org/officeDocument/2006/relationships/hyperlink" Target="https://es.wikipedia.org/wiki/Kimberly-Clark" TargetMode="External"/><Relationship Id="rId37" Type="http://schemas.openxmlformats.org/officeDocument/2006/relationships/hyperlink" Target="https://es.wikipedia.org/wiki/%C3%8Dndice_de_Precios_y_Cotizaciones" TargetMode="External"/><Relationship Id="rId40" Type="http://schemas.openxmlformats.org/officeDocument/2006/relationships/hyperlink" Target="https://es.wikipedia.org/wiki/Grupo_Aeroportuario_del_Pac%C3%ADfico" TargetMode="External"/><Relationship Id="rId45" Type="http://schemas.openxmlformats.org/officeDocument/2006/relationships/hyperlink" Target="https://es.wikipedia.org/wiki/%C3%8Dndice_de_Precios_y_Cotizaciones" TargetMode="External"/><Relationship Id="rId53" Type="http://schemas.openxmlformats.org/officeDocument/2006/relationships/hyperlink" Target="https://es.wikipedia.org/wiki/%C3%8Dndice_de_Precios_y_Cotizaciones" TargetMode="External"/><Relationship Id="rId58" Type="http://schemas.openxmlformats.org/officeDocument/2006/relationships/hyperlink" Target="https://es.wikipedia.org/wiki/Alsea_(empresa)" TargetMode="External"/><Relationship Id="rId66" Type="http://schemas.openxmlformats.org/officeDocument/2006/relationships/hyperlink" Target="https://es.wikipedia.org/wiki/Controladora_Comercial_Mexicana" TargetMode="External"/><Relationship Id="rId5" Type="http://schemas.openxmlformats.org/officeDocument/2006/relationships/hyperlink" Target="https://es.wikipedia.org/wiki/%C3%8Dndice_de_Precios_y_Cotizaciones" TargetMode="External"/><Relationship Id="rId15" Type="http://schemas.openxmlformats.org/officeDocument/2006/relationships/hyperlink" Target="https://es.wikipedia.org/wiki/%C3%8Dndice_de_Precios_y_Cotizaciones" TargetMode="External"/><Relationship Id="rId23" Type="http://schemas.openxmlformats.org/officeDocument/2006/relationships/hyperlink" Target="https://es.wikipedia.org/wiki/%C3%8Dndice_de_Precios_y_Cotizaciones" TargetMode="External"/><Relationship Id="rId28" Type="http://schemas.openxmlformats.org/officeDocument/2006/relationships/hyperlink" Target="https://es.wikipedia.org/wiki/Grupo_Bimbo" TargetMode="External"/><Relationship Id="rId36" Type="http://schemas.openxmlformats.org/officeDocument/2006/relationships/hyperlink" Target="https://es.wikipedia.org/wiki/El_Puerto_de_Liverpool" TargetMode="External"/><Relationship Id="rId49" Type="http://schemas.openxmlformats.org/officeDocument/2006/relationships/hyperlink" Target="https://es.wikipedia.org/wiki/%C3%8Dndice_de_Precios_y_Cotizaciones" TargetMode="External"/><Relationship Id="rId57" Type="http://schemas.openxmlformats.org/officeDocument/2006/relationships/hyperlink" Target="https://es.wikipedia.org/wiki/%C3%8Dndice_de_Precios_y_Cotizaciones" TargetMode="External"/><Relationship Id="rId61" Type="http://schemas.openxmlformats.org/officeDocument/2006/relationships/hyperlink" Target="https://es.wikipedia.org/wiki/%C3%8Dndice_de_Precios_y_Cotizaciones" TargetMode="External"/><Relationship Id="rId10" Type="http://schemas.openxmlformats.org/officeDocument/2006/relationships/hyperlink" Target="https://es.wikipedia.org/wiki/Grupo_M%C3%A9xico" TargetMode="External"/><Relationship Id="rId19" Type="http://schemas.openxmlformats.org/officeDocument/2006/relationships/hyperlink" Target="https://es.wikipedia.org/wiki/%C3%8Dndice_de_Precios_y_Cotizaciones" TargetMode="External"/><Relationship Id="rId31" Type="http://schemas.openxmlformats.org/officeDocument/2006/relationships/hyperlink" Target="https://es.wikipedia.org/wiki/%C3%8Dndice_de_Precios_y_Cotizaciones" TargetMode="External"/><Relationship Id="rId44" Type="http://schemas.openxmlformats.org/officeDocument/2006/relationships/hyperlink" Target="https://es.wikipedia.org/wiki/Alpek" TargetMode="External"/><Relationship Id="rId52" Type="http://schemas.openxmlformats.org/officeDocument/2006/relationships/hyperlink" Target="https://es.wikipedia.org/wiki/TV_Azteca" TargetMode="External"/><Relationship Id="rId60" Type="http://schemas.openxmlformats.org/officeDocument/2006/relationships/hyperlink" Target="https://es.wikipedia.org/wiki/Grupo_Carso" TargetMode="External"/><Relationship Id="rId65" Type="http://schemas.openxmlformats.org/officeDocument/2006/relationships/hyperlink" Target="https://es.wikipedia.org/wiki/%C3%8Dndice_de_Precios_y_Cotizaciones" TargetMode="External"/><Relationship Id="rId4" Type="http://schemas.openxmlformats.org/officeDocument/2006/relationships/hyperlink" Target="https://es.wikipedia.org/wiki/Walmex" TargetMode="External"/><Relationship Id="rId9" Type="http://schemas.openxmlformats.org/officeDocument/2006/relationships/hyperlink" Target="https://es.wikipedia.org/wiki/%C3%8Dndice_de_Precios_y_Cotizaciones" TargetMode="External"/><Relationship Id="rId14" Type="http://schemas.openxmlformats.org/officeDocument/2006/relationships/hyperlink" Target="https://es.wikipedia.org/wiki/Cemex" TargetMode="External"/><Relationship Id="rId22" Type="http://schemas.openxmlformats.org/officeDocument/2006/relationships/hyperlink" Target="https://es.wikipedia.org/wiki/The_Coca-Cola_Company" TargetMode="External"/><Relationship Id="rId27" Type="http://schemas.openxmlformats.org/officeDocument/2006/relationships/hyperlink" Target="https://es.wikipedia.org/wiki/%C3%8Dndice_de_Precios_y_Cotizaciones" TargetMode="External"/><Relationship Id="rId30" Type="http://schemas.openxmlformats.org/officeDocument/2006/relationships/hyperlink" Target="https://es.wikipedia.org/w/index.php?title=Arca_Continental&amp;action=edit&amp;redlink=1" TargetMode="External"/><Relationship Id="rId35" Type="http://schemas.openxmlformats.org/officeDocument/2006/relationships/hyperlink" Target="https://es.wikipedia.org/wiki/%C3%8Dndice_de_Precios_y_Cotizaciones" TargetMode="External"/><Relationship Id="rId43" Type="http://schemas.openxmlformats.org/officeDocument/2006/relationships/hyperlink" Target="https://es.wikipedia.org/wiki/%C3%8Dndice_de_Precios_y_Cotizaciones" TargetMode="External"/><Relationship Id="rId48" Type="http://schemas.openxmlformats.org/officeDocument/2006/relationships/hyperlink" Target="https://es.wikipedia.org/w/index.php?title=Industrias_Ch&amp;action=edit&amp;redlink=1" TargetMode="External"/><Relationship Id="rId56" Type="http://schemas.openxmlformats.org/officeDocument/2006/relationships/hyperlink" Target="https://es.wikipedia.org/wiki/Maseca" TargetMode="External"/><Relationship Id="rId64" Type="http://schemas.openxmlformats.org/officeDocument/2006/relationships/hyperlink" Target="https://es.wikipedia.org/wiki/Banregio" TargetMode="External"/><Relationship Id="rId69" Type="http://schemas.openxmlformats.org/officeDocument/2006/relationships/hyperlink" Target="https://es.wikipedia.org/wiki/Banco_Santander_(M%C3%A9xico)" TargetMode="External"/><Relationship Id="rId8" Type="http://schemas.openxmlformats.org/officeDocument/2006/relationships/hyperlink" Target="https://es.wikipedia.org/wiki/Grupo_Televisa" TargetMode="External"/><Relationship Id="rId51" Type="http://schemas.openxmlformats.org/officeDocument/2006/relationships/hyperlink" Target="https://es.wikipedia.org/wiki/%C3%8Dndice_de_Precios_y_Cotizaciones" TargetMode="External"/><Relationship Id="rId3" Type="http://schemas.openxmlformats.org/officeDocument/2006/relationships/hyperlink" Target="https://es.wikipedia.org/wiki/%C3%8Dndice_de_Precios_y_Cotizaciones" TargetMode="External"/><Relationship Id="rId12" Type="http://schemas.openxmlformats.org/officeDocument/2006/relationships/hyperlink" Target="https://es.wikipedia.org/wiki/Grupo_Financiero_Banorte" TargetMode="External"/><Relationship Id="rId17" Type="http://schemas.openxmlformats.org/officeDocument/2006/relationships/hyperlink" Target="https://es.wikipedia.org/wiki/%C3%8Dndice_de_Precios_y_Cotizaciones" TargetMode="External"/><Relationship Id="rId25" Type="http://schemas.openxmlformats.org/officeDocument/2006/relationships/hyperlink" Target="https://es.wikipedia.org/wiki/%C3%8Dndice_de_Precios_y_Cotizaciones" TargetMode="External"/><Relationship Id="rId33" Type="http://schemas.openxmlformats.org/officeDocument/2006/relationships/hyperlink" Target="https://es.wikipedia.org/wiki/%C3%8Dndice_de_Precios_y_Cotizaciones" TargetMode="External"/><Relationship Id="rId38" Type="http://schemas.openxmlformats.org/officeDocument/2006/relationships/hyperlink" Target="https://es.wikipedia.org/wiki/Grupo_Aeroportuario_del_Sureste" TargetMode="External"/><Relationship Id="rId46" Type="http://schemas.openxmlformats.org/officeDocument/2006/relationships/hyperlink" Target="https://es.wikipedia.org/wiki/Empresas_ICA" TargetMode="External"/><Relationship Id="rId59" Type="http://schemas.openxmlformats.org/officeDocument/2006/relationships/hyperlink" Target="https://es.wikipedia.org/wiki/%C3%8Dndice_de_Precios_y_Cotizaciones" TargetMode="External"/><Relationship Id="rId67" Type="http://schemas.openxmlformats.org/officeDocument/2006/relationships/hyperlink" Target="https://es.wikipedia.org/wiki/IEnova" TargetMode="External"/><Relationship Id="rId20" Type="http://schemas.openxmlformats.org/officeDocument/2006/relationships/hyperlink" Target="https://es.wikipedia.org/wiki/Grupo_Financiero_Inbursa" TargetMode="External"/><Relationship Id="rId41" Type="http://schemas.openxmlformats.org/officeDocument/2006/relationships/hyperlink" Target="https://es.wikipedia.org/wiki/%C3%8Dndice_de_Precios_y_Cotizaciones" TargetMode="External"/><Relationship Id="rId54" Type="http://schemas.openxmlformats.org/officeDocument/2006/relationships/hyperlink" Target="https://es.wikipedia.org/w/index.php?title=OHL_M%C3%A9xico&amp;action=edit&amp;redlink=1" TargetMode="External"/><Relationship Id="rId62" Type="http://schemas.openxmlformats.org/officeDocument/2006/relationships/hyperlink" Target="https://es.wikipedia.org/wiki/Grupo_La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06E1-E0D1-4F13-9E16-BE1DCC727DDD}">
  <sheetPr codeName="Hoja1"/>
  <dimension ref="A1:G31"/>
  <sheetViews>
    <sheetView workbookViewId="0">
      <selection activeCell="G31" sqref="G2:G31"/>
    </sheetView>
  </sheetViews>
  <sheetFormatPr baseColWidth="10" defaultRowHeight="14.4" x14ac:dyDescent="0.3"/>
  <sheetData>
    <row r="1" spans="1:7" ht="15" thickBo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ht="15" thickBot="1" x14ac:dyDescent="0.35">
      <c r="A2" s="3" t="s">
        <v>6</v>
      </c>
      <c r="B2" s="4" t="s">
        <v>6</v>
      </c>
      <c r="C2" s="5"/>
      <c r="D2" s="5"/>
      <c r="E2" s="5"/>
      <c r="F2" s="5"/>
      <c r="G2" t="str">
        <f>"'"&amp;A2&amp;"',"</f>
        <v>'OMA-B.MX',</v>
      </c>
    </row>
    <row r="3" spans="1:7" ht="15" thickBot="1" x14ac:dyDescent="0.35">
      <c r="A3" s="3" t="s">
        <v>7</v>
      </c>
      <c r="B3" s="4" t="s">
        <v>7</v>
      </c>
      <c r="C3" s="5"/>
      <c r="D3" s="5"/>
      <c r="E3" s="5"/>
      <c r="F3" s="5"/>
      <c r="G3" t="str">
        <f t="shared" ref="G3:G31" si="0">"'"&amp;A3&amp;"',"</f>
        <v>'VOLAR-A.MX',</v>
      </c>
    </row>
    <row r="4" spans="1:7" ht="21" thickBot="1" x14ac:dyDescent="0.35">
      <c r="A4" s="3" t="s">
        <v>8</v>
      </c>
      <c r="B4" s="4" t="s">
        <v>9</v>
      </c>
      <c r="C4" s="5">
        <v>31.62</v>
      </c>
      <c r="D4" s="5">
        <v>7.0000000000000007E-2</v>
      </c>
      <c r="E4" s="6">
        <v>2.2000000000000001E-3</v>
      </c>
      <c r="F4" s="8">
        <v>1358026</v>
      </c>
      <c r="G4" t="str">
        <f t="shared" si="0"/>
        <v>'CUERVO.MX',</v>
      </c>
    </row>
    <row r="5" spans="1:7" ht="29.4" thickBot="1" x14ac:dyDescent="0.35">
      <c r="A5" s="3" t="s">
        <v>10</v>
      </c>
      <c r="B5" s="4" t="s">
        <v>10</v>
      </c>
      <c r="C5" s="5"/>
      <c r="D5" s="5"/>
      <c r="E5" s="5"/>
      <c r="F5" s="5"/>
      <c r="G5" t="str">
        <f t="shared" si="0"/>
        <v>'SANMEX-B.MX',</v>
      </c>
    </row>
    <row r="6" spans="1:7" ht="29.4" thickBot="1" x14ac:dyDescent="0.35">
      <c r="A6" s="3" t="s">
        <v>11</v>
      </c>
      <c r="B6" s="4" t="s">
        <v>11</v>
      </c>
      <c r="C6" s="5"/>
      <c r="D6" s="5"/>
      <c r="E6" s="5"/>
      <c r="F6" s="5"/>
      <c r="G6" t="str">
        <f t="shared" si="0"/>
        <v>'NEMAK-A.MX',</v>
      </c>
    </row>
    <row r="7" spans="1:7" ht="29.4" thickBot="1" x14ac:dyDescent="0.35">
      <c r="A7" s="3" t="s">
        <v>12</v>
      </c>
      <c r="B7" s="4" t="s">
        <v>12</v>
      </c>
      <c r="C7" s="5"/>
      <c r="D7" s="5"/>
      <c r="E7" s="5"/>
      <c r="F7" s="5"/>
      <c r="G7" t="str">
        <f t="shared" si="0"/>
        <v>'KIMBER-A.MX',</v>
      </c>
    </row>
    <row r="8" spans="1:7" ht="29.4" thickBot="1" x14ac:dyDescent="0.35">
      <c r="A8" s="3" t="s">
        <v>13</v>
      </c>
      <c r="B8" s="4" t="s">
        <v>13</v>
      </c>
      <c r="C8" s="5"/>
      <c r="D8" s="5"/>
      <c r="E8" s="5"/>
      <c r="F8" s="5"/>
      <c r="G8" t="str">
        <f t="shared" si="0"/>
        <v>'GCARSO-A1.MX',</v>
      </c>
    </row>
    <row r="9" spans="1:7" ht="29.4" thickBot="1" x14ac:dyDescent="0.35">
      <c r="A9" s="3" t="s">
        <v>14</v>
      </c>
      <c r="B9" s="4" t="s">
        <v>14</v>
      </c>
      <c r="C9" s="5"/>
      <c r="D9" s="5"/>
      <c r="E9" s="5"/>
      <c r="F9" s="5"/>
      <c r="G9" t="str">
        <f t="shared" si="0"/>
        <v>'CEMEX-CPO.MX',</v>
      </c>
    </row>
    <row r="10" spans="1:7" ht="29.4" thickBot="1" x14ac:dyDescent="0.35">
      <c r="A10" s="3" t="s">
        <v>15</v>
      </c>
      <c r="B10" s="4" t="s">
        <v>15</v>
      </c>
      <c r="C10" s="5"/>
      <c r="D10" s="5"/>
      <c r="E10" s="5"/>
      <c r="F10" s="5"/>
      <c r="G10" t="str">
        <f t="shared" si="0"/>
        <v>'GRUMA-B.MX',</v>
      </c>
    </row>
    <row r="11" spans="1:7" ht="29.4" thickBot="1" x14ac:dyDescent="0.35">
      <c r="A11" s="3" t="s">
        <v>16</v>
      </c>
      <c r="B11" s="4" t="s">
        <v>16</v>
      </c>
      <c r="C11" s="5"/>
      <c r="D11" s="5"/>
      <c r="E11" s="5"/>
      <c r="F11" s="5"/>
      <c r="G11" t="str">
        <f t="shared" si="0"/>
        <v>'GMEXICO-B.MX',</v>
      </c>
    </row>
    <row r="12" spans="1:7" ht="29.4" thickBot="1" x14ac:dyDescent="0.35">
      <c r="A12" s="3" t="s">
        <v>17</v>
      </c>
      <c r="B12" s="4" t="s">
        <v>18</v>
      </c>
      <c r="C12" s="5">
        <v>49.34</v>
      </c>
      <c r="D12" s="5">
        <v>-0.11</v>
      </c>
      <c r="E12" s="9">
        <v>-2.2000000000000001E-3</v>
      </c>
      <c r="F12" s="8">
        <v>1942539</v>
      </c>
      <c r="G12" t="str">
        <f t="shared" si="0"/>
        <v>'MEXCHEM.MX',</v>
      </c>
    </row>
    <row r="13" spans="1:7" ht="29.4" thickBot="1" x14ac:dyDescent="0.35">
      <c r="A13" s="3" t="s">
        <v>19</v>
      </c>
      <c r="B13" s="4" t="s">
        <v>20</v>
      </c>
      <c r="C13" s="5">
        <v>18.28</v>
      </c>
      <c r="D13" s="5">
        <v>-0.49</v>
      </c>
      <c r="E13" s="9">
        <v>-2.6100000000000002E-2</v>
      </c>
      <c r="F13" s="8">
        <v>5295157</v>
      </c>
      <c r="G13" t="str">
        <f t="shared" si="0"/>
        <v>'GENTERA.MX',</v>
      </c>
    </row>
    <row r="14" spans="1:7" ht="15" thickBot="1" x14ac:dyDescent="0.35">
      <c r="A14" s="3" t="s">
        <v>21</v>
      </c>
      <c r="B14" s="4" t="s">
        <v>21</v>
      </c>
      <c r="C14" s="5"/>
      <c r="D14" s="5"/>
      <c r="E14" s="5"/>
      <c r="F14" s="5"/>
      <c r="G14" t="str">
        <f t="shared" si="0"/>
        <v>'AMX-L.MX',</v>
      </c>
    </row>
    <row r="15" spans="1:7" ht="15" thickBot="1" x14ac:dyDescent="0.35">
      <c r="A15" s="3" t="s">
        <v>22</v>
      </c>
      <c r="B15" s="4" t="s">
        <v>22</v>
      </c>
      <c r="C15" s="5"/>
      <c r="D15" s="5"/>
      <c r="E15" s="5"/>
      <c r="F15" s="5"/>
      <c r="G15" t="str">
        <f t="shared" si="0"/>
        <v>'GAP-B.MX',</v>
      </c>
    </row>
    <row r="16" spans="1:7" ht="31.2" thickBot="1" x14ac:dyDescent="0.35">
      <c r="A16" s="3" t="s">
        <v>23</v>
      </c>
      <c r="B16" s="4" t="s">
        <v>24</v>
      </c>
      <c r="C16" s="5">
        <v>101.35</v>
      </c>
      <c r="D16" s="5">
        <v>-0.14000000000000001</v>
      </c>
      <c r="E16" s="9">
        <v>-1.4E-3</v>
      </c>
      <c r="F16" s="8">
        <v>1845474</v>
      </c>
      <c r="G16" t="str">
        <f t="shared" si="0"/>
        <v>'IENOVA.MX',</v>
      </c>
    </row>
    <row r="17" spans="1:7" ht="29.4" thickBot="1" x14ac:dyDescent="0.35">
      <c r="A17" s="3" t="s">
        <v>25</v>
      </c>
      <c r="B17" s="4" t="s">
        <v>25</v>
      </c>
      <c r="C17" s="5"/>
      <c r="D17" s="5"/>
      <c r="E17" s="5"/>
      <c r="F17" s="5"/>
      <c r="G17" t="str">
        <f t="shared" si="0"/>
        <v>'MEGA-CPO.MX',</v>
      </c>
    </row>
    <row r="18" spans="1:7" ht="29.4" thickBot="1" x14ac:dyDescent="0.35">
      <c r="A18" s="3" t="s">
        <v>26</v>
      </c>
      <c r="B18" s="4" t="s">
        <v>26</v>
      </c>
      <c r="C18" s="5"/>
      <c r="D18" s="5"/>
      <c r="E18" s="5"/>
      <c r="F18" s="5"/>
      <c r="G18" t="str">
        <f t="shared" si="0"/>
        <v>'FEMSA-UBD.MX',</v>
      </c>
    </row>
    <row r="19" spans="1:7" ht="29.4" thickBot="1" x14ac:dyDescent="0.35">
      <c r="A19" s="3" t="s">
        <v>27</v>
      </c>
      <c r="B19" s="4" t="s">
        <v>27</v>
      </c>
      <c r="C19" s="5"/>
      <c r="D19" s="5"/>
      <c r="E19" s="5"/>
      <c r="F19" s="5"/>
      <c r="G19" t="str">
        <f t="shared" si="0"/>
        <v>'GFNORTE-O.MX',</v>
      </c>
    </row>
    <row r="20" spans="1:7" ht="15" thickBot="1" x14ac:dyDescent="0.35">
      <c r="A20" s="3" t="s">
        <v>28</v>
      </c>
      <c r="B20" s="4" t="s">
        <v>28</v>
      </c>
      <c r="C20" s="5"/>
      <c r="D20" s="5"/>
      <c r="E20" s="5"/>
      <c r="F20" s="5"/>
      <c r="G20" t="str">
        <f t="shared" si="0"/>
        <v>'ASUR-B.MX',</v>
      </c>
    </row>
    <row r="21" spans="1:7" ht="21" thickBot="1" x14ac:dyDescent="0.35">
      <c r="A21" s="3" t="s">
        <v>29</v>
      </c>
      <c r="B21" s="4" t="s">
        <v>30</v>
      </c>
      <c r="C21" s="5">
        <v>61.38</v>
      </c>
      <c r="D21" s="5">
        <v>-0.01</v>
      </c>
      <c r="E21" s="9">
        <v>-2.0000000000000001E-4</v>
      </c>
      <c r="F21" s="8">
        <v>1624589</v>
      </c>
      <c r="G21" t="str">
        <f t="shared" si="0"/>
        <v>'ALSEA.MX',</v>
      </c>
    </row>
    <row r="22" spans="1:7" ht="21" thickBot="1" x14ac:dyDescent="0.35">
      <c r="A22" s="3" t="s">
        <v>31</v>
      </c>
      <c r="B22" s="4" t="s">
        <v>32</v>
      </c>
      <c r="C22" s="5">
        <v>126.18</v>
      </c>
      <c r="D22" s="5">
        <v>0.28999999999999998</v>
      </c>
      <c r="E22" s="6">
        <v>2.3E-3</v>
      </c>
      <c r="F22" s="8">
        <v>896453</v>
      </c>
      <c r="G22" t="str">
        <f t="shared" si="0"/>
        <v>'AC.MX',</v>
      </c>
    </row>
    <row r="23" spans="1:7" ht="15" thickBot="1" x14ac:dyDescent="0.35">
      <c r="A23" s="3" t="s">
        <v>33</v>
      </c>
      <c r="B23" s="4" t="s">
        <v>33</v>
      </c>
      <c r="C23" s="5"/>
      <c r="D23" s="5"/>
      <c r="E23" s="5"/>
      <c r="F23" s="5"/>
      <c r="G23" t="str">
        <f t="shared" si="0"/>
        <v>'LAB-B.MX',</v>
      </c>
    </row>
    <row r="24" spans="1:7" ht="15" thickBot="1" x14ac:dyDescent="0.35">
      <c r="A24" s="3" t="s">
        <v>34</v>
      </c>
      <c r="B24" s="4" t="s">
        <v>34</v>
      </c>
      <c r="C24" s="5"/>
      <c r="D24" s="5"/>
      <c r="E24" s="5"/>
      <c r="F24" s="5"/>
      <c r="G24" t="str">
        <f t="shared" si="0"/>
        <v>'KOF-L.MX',</v>
      </c>
    </row>
    <row r="25" spans="1:7" ht="41.4" thickBot="1" x14ac:dyDescent="0.35">
      <c r="A25" s="3" t="s">
        <v>35</v>
      </c>
      <c r="B25" s="4" t="s">
        <v>36</v>
      </c>
      <c r="C25" s="5">
        <v>196.21</v>
      </c>
      <c r="D25" s="5">
        <v>2.4700000000000002</v>
      </c>
      <c r="E25" s="6">
        <v>1.2699999999999999E-2</v>
      </c>
      <c r="F25" s="8">
        <v>739621</v>
      </c>
      <c r="G25" t="str">
        <f t="shared" si="0"/>
        <v>'PINFRA.MX',</v>
      </c>
    </row>
    <row r="26" spans="1:7" ht="15" thickBot="1" x14ac:dyDescent="0.35">
      <c r="A26" s="3" t="s">
        <v>37</v>
      </c>
      <c r="B26" s="4" t="s">
        <v>37</v>
      </c>
      <c r="C26" s="5"/>
      <c r="D26" s="5"/>
      <c r="E26" s="5"/>
      <c r="F26" s="5"/>
      <c r="G26" t="str">
        <f t="shared" si="0"/>
        <v>'LALA-B.MX',</v>
      </c>
    </row>
    <row r="27" spans="1:7" ht="15" thickBot="1" x14ac:dyDescent="0.35">
      <c r="A27" s="3" t="s">
        <v>38</v>
      </c>
      <c r="B27" s="4" t="s">
        <v>38</v>
      </c>
      <c r="C27" s="5"/>
      <c r="D27" s="5"/>
      <c r="E27" s="5"/>
      <c r="F27" s="5"/>
      <c r="G27" t="str">
        <f t="shared" si="0"/>
        <v>'ALPEK-A.MX',</v>
      </c>
    </row>
    <row r="28" spans="1:7" ht="29.4" thickBot="1" x14ac:dyDescent="0.35">
      <c r="A28" s="3" t="s">
        <v>39</v>
      </c>
      <c r="B28" s="4" t="s">
        <v>39</v>
      </c>
      <c r="C28" s="5"/>
      <c r="D28" s="5"/>
      <c r="E28" s="5"/>
      <c r="F28" s="5"/>
      <c r="G28" t="str">
        <f t="shared" si="0"/>
        <v>'GFINBUR-O.MX',</v>
      </c>
    </row>
    <row r="29" spans="1:7" ht="29.4" thickBot="1" x14ac:dyDescent="0.35">
      <c r="A29" s="3" t="s">
        <v>40</v>
      </c>
      <c r="B29" s="4" t="s">
        <v>40</v>
      </c>
      <c r="C29" s="5"/>
      <c r="D29" s="5"/>
      <c r="E29" s="5"/>
      <c r="F29" s="5"/>
      <c r="G29" t="str">
        <f t="shared" si="0"/>
        <v>'GFREGIO-O.MX',</v>
      </c>
    </row>
    <row r="30" spans="1:7" ht="29.4" thickBot="1" x14ac:dyDescent="0.35">
      <c r="A30" s="3" t="s">
        <v>41</v>
      </c>
      <c r="B30" s="4" t="s">
        <v>41</v>
      </c>
      <c r="C30" s="5"/>
      <c r="D30" s="5"/>
      <c r="E30" s="5"/>
      <c r="F30" s="5"/>
      <c r="G30" t="str">
        <f t="shared" si="0"/>
        <v>'LIVEPOL-C-1.MX',</v>
      </c>
    </row>
    <row r="31" spans="1:7" ht="15" thickBot="1" x14ac:dyDescent="0.35">
      <c r="A31" s="10" t="s">
        <v>42</v>
      </c>
      <c r="B31" s="11" t="s">
        <v>42</v>
      </c>
      <c r="C31" s="12"/>
      <c r="D31" s="12"/>
      <c r="E31" s="12"/>
      <c r="F31" s="13"/>
      <c r="G31" t="str">
        <f t="shared" si="0"/>
        <v>'ALFA-A.MX',</v>
      </c>
    </row>
  </sheetData>
  <hyperlinks>
    <hyperlink ref="A2" r:id="rId1" tooltip="OMA-B.MX" display="https://finance.yahoo.com/quote/OMA-B.MX?p=OMA-B.MX" xr:uid="{BC9E844D-6B63-401C-AE10-B1BAA5C18510}"/>
    <hyperlink ref="A3" r:id="rId2" tooltip="VOLAR-A.MX" display="https://finance.yahoo.com/quote/VOLAR-A.MX?p=VOLAR-A.MX" xr:uid="{10D9A867-16D3-4BED-A619-07F0059731A0}"/>
    <hyperlink ref="A4" r:id="rId3" tooltip="CUERVO.MX" display="https://finance.yahoo.com/quote/CUERVO.MX?p=CUERVO.MX" xr:uid="{79F09645-38B6-4A79-BF85-F850C5E8CDB3}"/>
    <hyperlink ref="A5" r:id="rId4" tooltip="SANMEX-B.MX" display="https://finance.yahoo.com/quote/SANMEX-B.MX?p=SANMEX-B.MX" xr:uid="{0E803BE3-0A86-4466-A443-660F8EACB0DC}"/>
    <hyperlink ref="A6" r:id="rId5" tooltip="NEMAK-A.MX" display="https://finance.yahoo.com/quote/NEMAK-A.MX?p=NEMAK-A.MX" xr:uid="{5D35066A-95BE-44C7-B5EA-25F9BEFF03CD}"/>
    <hyperlink ref="A7" r:id="rId6" tooltip="KIMBER-A.MX" display="https://finance.yahoo.com/quote/KIMBER-A.MX?p=KIMBER-A.MX" xr:uid="{8434C210-92CD-4AB6-93E5-2B2655F060C4}"/>
    <hyperlink ref="A8" r:id="rId7" tooltip="GCARSO-A1.MX" display="https://finance.yahoo.com/quote/GCARSO-A1.MX?p=GCARSO-A1.MX" xr:uid="{4E4DC085-287C-4CE8-B2F6-1DC02F310313}"/>
    <hyperlink ref="A9" r:id="rId8" tooltip="CEMEX-CPO.MX" display="https://finance.yahoo.com/quote/CEMEX-CPO.MX?p=CEMEX-CPO.MX" xr:uid="{7177DA58-CD3B-4EEB-80CC-ECE5D571736E}"/>
    <hyperlink ref="A10" r:id="rId9" tooltip="GRUMA-B.MX" display="https://finance.yahoo.com/quote/GRUMA-B.MX?p=GRUMA-B.MX" xr:uid="{866A5C34-41FE-472B-B17B-95CD7D4F6BC0}"/>
    <hyperlink ref="A11" r:id="rId10" tooltip="GMEXICO-B.MX" display="https://finance.yahoo.com/quote/GMEXICO-B.MX?p=GMEXICO-B.MX" xr:uid="{E8F957E5-3001-488F-8A5E-5E49E96B01AB}"/>
    <hyperlink ref="A12" r:id="rId11" tooltip="MEXCHEM.MX" display="https://finance.yahoo.com/quote/MEXCHEM.MX?p=MEXCHEM.MX" xr:uid="{D86D0C06-6CB7-44EC-838B-3F0AAC333974}"/>
    <hyperlink ref="A13" r:id="rId12" tooltip="GENTERA.MX" display="https://finance.yahoo.com/quote/GENTERA.MX?p=GENTERA.MX" xr:uid="{9A7599F7-B351-4717-BF8D-6389458127B8}"/>
    <hyperlink ref="A14" r:id="rId13" tooltip="AMX-L.MX" display="https://finance.yahoo.com/quote/AMX-L.MX?p=AMX-L.MX" xr:uid="{4D559978-9FD0-46CA-B8D2-B64BFFD5521B}"/>
    <hyperlink ref="A15" r:id="rId14" tooltip="GAP-B.MX" display="https://finance.yahoo.com/quote/GAP-B.MX?p=GAP-B.MX" xr:uid="{330BA8B7-2A8D-4B18-A130-678947458C69}"/>
    <hyperlink ref="A16" r:id="rId15" tooltip="IENOVA.MX" display="https://finance.yahoo.com/quote/IENOVA.MX?p=IENOVA.MX" xr:uid="{5B3CA81C-608A-4661-A933-4F51F9EEF25E}"/>
    <hyperlink ref="A17" r:id="rId16" tooltip="MEGA-CPO.MX" display="https://finance.yahoo.com/quote/MEGA-CPO.MX?p=MEGA-CPO.MX" xr:uid="{AF2A5EBC-1CC3-4A12-8532-D910098643AE}"/>
    <hyperlink ref="A18" r:id="rId17" tooltip="FEMSA-UBD.MX" display="https://finance.yahoo.com/quote/FEMSA-UBD.MX?p=FEMSA-UBD.MX" xr:uid="{364C04B3-AE15-48ED-8AEE-C48AFF00CBAB}"/>
    <hyperlink ref="A19" r:id="rId18" tooltip="GFNORTE-O.MX" display="https://finance.yahoo.com/quote/GFNORTE-O.MX?p=GFNORTE-O.MX" xr:uid="{A9693DD0-32C5-4583-82A9-DFA5D9EAD039}"/>
    <hyperlink ref="A20" r:id="rId19" tooltip="ASUR-B.MX" display="https://finance.yahoo.com/quote/ASUR-B.MX?p=ASUR-B.MX" xr:uid="{737B4031-86FC-4B44-89A8-217AE19E0121}"/>
    <hyperlink ref="A21" r:id="rId20" tooltip="ALSEA.MX" display="https://finance.yahoo.com/quote/ALSEA.MX?p=ALSEA.MX" xr:uid="{1DF987A7-F232-4639-A404-13746A6BB998}"/>
    <hyperlink ref="A22" r:id="rId21" tooltip="AC.MX" display="https://finance.yahoo.com/quote/AC.MX?p=AC.MX" xr:uid="{007A0B61-97D0-48DE-BA82-90CEC679CA8D}"/>
    <hyperlink ref="A23" r:id="rId22" tooltip="LAB-B.MX" display="https://finance.yahoo.com/quote/LAB-B.MX?p=LAB-B.MX" xr:uid="{93C0B326-F040-43A6-9B1D-44A274FE6F8F}"/>
    <hyperlink ref="A24" r:id="rId23" tooltip="KOF-L.MX" display="https://finance.yahoo.com/quote/KOF-L.MX?p=KOF-L.MX" xr:uid="{91E9EA4F-96BC-45B4-8222-924DDF2983F7}"/>
    <hyperlink ref="A25" r:id="rId24" tooltip="PINFRA.MX" display="https://finance.yahoo.com/quote/PINFRA.MX?p=PINFRA.MX" xr:uid="{5917EA8F-9203-4873-ADA0-860FE7544CA2}"/>
    <hyperlink ref="A26" r:id="rId25" tooltip="LALA-B.MX" display="https://finance.yahoo.com/quote/LALA-B.MX?p=LALA-B.MX" xr:uid="{C9BA7FB3-1752-420A-B819-CA10F93D5810}"/>
    <hyperlink ref="A27" r:id="rId26" tooltip="ALPEK-A.MX" display="https://finance.yahoo.com/quote/ALPEK-A.MX?p=ALPEK-A.MX" xr:uid="{8D8AE0FC-CBCF-4392-BDB5-C41DDE77AC79}"/>
    <hyperlink ref="A28" r:id="rId27" tooltip="GFINBUR-O.MX" display="https://finance.yahoo.com/quote/GFINBUR-O.MX?p=GFINBUR-O.MX" xr:uid="{85251B59-2877-4C9F-9868-0306C67F125B}"/>
    <hyperlink ref="A29" r:id="rId28" tooltip="GFREGIO-O.MX" display="https://finance.yahoo.com/quote/GFREGIO-O.MX?p=GFREGIO-O.MX" xr:uid="{9388B0FF-4D0D-479E-867C-246FD76662F0}"/>
    <hyperlink ref="A30" r:id="rId29" tooltip="LIVEPOL-C-1.MX" display="https://finance.yahoo.com/quote/LIVEPOL-C-1.MX?p=LIVEPOL-C-1.MX" xr:uid="{D080A668-C887-4B06-9F99-5C8C851D9BF9}"/>
    <hyperlink ref="A31" r:id="rId30" tooltip="ALFA-A.MX" display="https://finance.yahoo.com/quote/ALFA-A.MX?p=ALFA-A.MX" xr:uid="{7A32EFF9-E8D5-4BCB-82C0-4D5137ABE823}"/>
  </hyperlinks>
  <pageMargins left="0.7" right="0.7" top="0.75" bottom="0.75" header="0.3" footer="0.3"/>
  <pageSetup orientation="portrait" horizontalDpi="4294967292" verticalDpi="0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CCDE-A9DC-4F22-8083-940686A43C38}">
  <sheetPr codeName="Hoja2"/>
  <dimension ref="A1:H46"/>
  <sheetViews>
    <sheetView workbookViewId="0">
      <selection activeCell="E6" sqref="E6"/>
    </sheetView>
  </sheetViews>
  <sheetFormatPr baseColWidth="10" defaultRowHeight="14.4" x14ac:dyDescent="0.3"/>
  <cols>
    <col min="1" max="1" width="32.77734375" customWidth="1"/>
    <col min="2" max="2" width="11.44140625" bestFit="1" customWidth="1"/>
    <col min="4" max="4" width="9.44140625" bestFit="1" customWidth="1"/>
  </cols>
  <sheetData>
    <row r="1" spans="1:8" ht="43.8" thickBot="1" x14ac:dyDescent="0.35">
      <c r="A1" s="17" t="s">
        <v>95</v>
      </c>
      <c r="B1" s="17" t="s">
        <v>96</v>
      </c>
      <c r="C1" s="16" t="s">
        <v>53</v>
      </c>
      <c r="D1" s="16" t="s">
        <v>97</v>
      </c>
      <c r="E1" t="s">
        <v>184</v>
      </c>
    </row>
    <row r="2" spans="1:8" ht="15" thickBot="1" x14ac:dyDescent="0.35">
      <c r="A2" s="17" t="s">
        <v>72</v>
      </c>
      <c r="B2" s="17" t="s">
        <v>73</v>
      </c>
      <c r="C2" s="16" t="s">
        <v>74</v>
      </c>
      <c r="D2" s="16" t="s">
        <v>75</v>
      </c>
      <c r="E2" t="s">
        <v>193</v>
      </c>
    </row>
    <row r="3" spans="1:8" ht="15" thickBot="1" x14ac:dyDescent="0.35">
      <c r="A3" s="17" t="s">
        <v>118</v>
      </c>
      <c r="B3" s="17" t="s">
        <v>119</v>
      </c>
      <c r="C3" s="16" t="s">
        <v>63</v>
      </c>
      <c r="D3" s="16" t="s">
        <v>120</v>
      </c>
      <c r="E3" t="s">
        <v>189</v>
      </c>
    </row>
    <row r="4" spans="1:8" ht="58.2" thickBot="1" x14ac:dyDescent="0.35">
      <c r="A4" s="17" t="s">
        <v>137</v>
      </c>
      <c r="B4" s="17" t="s">
        <v>138</v>
      </c>
      <c r="C4" s="16" t="s">
        <v>87</v>
      </c>
      <c r="D4" s="16" t="s">
        <v>139</v>
      </c>
      <c r="E4" t="s">
        <v>183</v>
      </c>
    </row>
    <row r="5" spans="1:8" ht="43.8" thickBot="1" x14ac:dyDescent="0.35">
      <c r="A5" s="17" t="s">
        <v>47</v>
      </c>
      <c r="B5" s="17" t="s">
        <v>48</v>
      </c>
      <c r="C5" s="16" t="s">
        <v>49</v>
      </c>
      <c r="D5" s="16" t="s">
        <v>50</v>
      </c>
      <c r="E5" t="s">
        <v>176</v>
      </c>
    </row>
    <row r="6" spans="1:8" ht="43.8" thickBot="1" x14ac:dyDescent="0.35">
      <c r="A6" s="17" t="s">
        <v>109</v>
      </c>
      <c r="B6" s="17" t="s">
        <v>110</v>
      </c>
      <c r="C6" s="16" t="s">
        <v>74</v>
      </c>
      <c r="D6" s="16" t="s">
        <v>111</v>
      </c>
      <c r="E6" t="s">
        <v>182</v>
      </c>
      <c r="H6" t="s">
        <v>171</v>
      </c>
    </row>
    <row r="7" spans="1:8" ht="43.8" thickBot="1" x14ac:dyDescent="0.35">
      <c r="A7" s="17" t="s">
        <v>129</v>
      </c>
      <c r="B7" s="17" t="s">
        <v>130</v>
      </c>
      <c r="C7" s="16" t="s">
        <v>49</v>
      </c>
      <c r="D7" s="16" t="s">
        <v>117</v>
      </c>
      <c r="H7" t="s">
        <v>166</v>
      </c>
    </row>
    <row r="8" spans="1:8" ht="43.8" thickBot="1" x14ac:dyDescent="0.35">
      <c r="A8" s="17" t="s">
        <v>92</v>
      </c>
      <c r="B8" s="17" t="s">
        <v>93</v>
      </c>
      <c r="C8" s="16" t="s">
        <v>53</v>
      </c>
      <c r="D8" s="16" t="s">
        <v>94</v>
      </c>
      <c r="H8" t="s">
        <v>180</v>
      </c>
    </row>
    <row r="9" spans="1:8" ht="43.8" thickBot="1" x14ac:dyDescent="0.35">
      <c r="A9" s="17" t="s">
        <v>127</v>
      </c>
      <c r="B9" s="17" t="s">
        <v>128</v>
      </c>
      <c r="C9" s="16" t="s">
        <v>67</v>
      </c>
      <c r="D9" s="16" t="s">
        <v>126</v>
      </c>
      <c r="H9" t="s">
        <v>177</v>
      </c>
    </row>
    <row r="10" spans="1:8" ht="15" thickBot="1" x14ac:dyDescent="0.35">
      <c r="A10" s="17" t="s">
        <v>69</v>
      </c>
      <c r="B10" s="17" t="s">
        <v>70</v>
      </c>
      <c r="C10" s="16" t="s">
        <v>63</v>
      </c>
      <c r="D10" s="16" t="s">
        <v>71</v>
      </c>
      <c r="H10" t="s">
        <v>170</v>
      </c>
    </row>
    <row r="11" spans="1:8" ht="58.2" thickBot="1" x14ac:dyDescent="0.35">
      <c r="A11" s="17" t="s">
        <v>146</v>
      </c>
      <c r="B11" s="17" t="s">
        <v>147</v>
      </c>
      <c r="C11" s="16" t="s">
        <v>107</v>
      </c>
      <c r="D11" s="16"/>
      <c r="H11" t="s">
        <v>175</v>
      </c>
    </row>
    <row r="12" spans="1:8" ht="43.8" thickBot="1" x14ac:dyDescent="0.35">
      <c r="A12" s="17" t="s">
        <v>115</v>
      </c>
      <c r="B12" s="17" t="s">
        <v>116</v>
      </c>
      <c r="C12" s="16" t="s">
        <v>67</v>
      </c>
      <c r="D12" s="16" t="s">
        <v>117</v>
      </c>
      <c r="H12" t="s">
        <v>190</v>
      </c>
    </row>
    <row r="13" spans="1:8" ht="58.2" thickBot="1" x14ac:dyDescent="0.35">
      <c r="A13" s="17" t="s">
        <v>85</v>
      </c>
      <c r="B13" s="17" t="s">
        <v>86</v>
      </c>
      <c r="C13" s="16" t="s">
        <v>87</v>
      </c>
      <c r="D13" s="16" t="s">
        <v>88</v>
      </c>
      <c r="H13" t="s">
        <v>181</v>
      </c>
    </row>
    <row r="14" spans="1:8" ht="43.8" thickBot="1" x14ac:dyDescent="0.35">
      <c r="A14" s="17" t="s">
        <v>55</v>
      </c>
      <c r="B14" s="17" t="s">
        <v>56</v>
      </c>
      <c r="C14" s="16" t="s">
        <v>53</v>
      </c>
      <c r="D14" s="16" t="s">
        <v>57</v>
      </c>
      <c r="H14" t="s">
        <v>191</v>
      </c>
    </row>
    <row r="15" spans="1:8" ht="58.2" thickBot="1" x14ac:dyDescent="0.35">
      <c r="A15" s="17" t="s">
        <v>112</v>
      </c>
      <c r="B15" s="17" t="s">
        <v>113</v>
      </c>
      <c r="C15" s="16" t="s">
        <v>74</v>
      </c>
      <c r="D15" s="16" t="s">
        <v>114</v>
      </c>
      <c r="H15" t="s">
        <v>173</v>
      </c>
    </row>
    <row r="16" spans="1:8" ht="15" thickBot="1" x14ac:dyDescent="0.35">
      <c r="A16" s="17" t="s">
        <v>140</v>
      </c>
      <c r="B16" s="17" t="s">
        <v>141</v>
      </c>
      <c r="C16" s="16" t="s">
        <v>74</v>
      </c>
      <c r="D16" s="16"/>
      <c r="H16" t="s">
        <v>172</v>
      </c>
    </row>
    <row r="17" spans="1:8" ht="43.8" thickBot="1" x14ac:dyDescent="0.35">
      <c r="A17" s="17" t="s">
        <v>79</v>
      </c>
      <c r="B17" s="17" t="s">
        <v>80</v>
      </c>
      <c r="C17" s="16" t="s">
        <v>67</v>
      </c>
      <c r="D17" s="16" t="s">
        <v>81</v>
      </c>
      <c r="H17" t="s">
        <v>178</v>
      </c>
    </row>
    <row r="18" spans="1:8" ht="43.8" thickBot="1" x14ac:dyDescent="0.35">
      <c r="A18" s="17" t="s">
        <v>65</v>
      </c>
      <c r="B18" s="17" t="s">
        <v>66</v>
      </c>
      <c r="C18" s="16" t="s">
        <v>67</v>
      </c>
      <c r="D18" s="16" t="s">
        <v>68</v>
      </c>
      <c r="H18" t="s">
        <v>169</v>
      </c>
    </row>
    <row r="19" spans="1:8" ht="43.8" thickBot="1" x14ac:dyDescent="0.35">
      <c r="A19" s="17" t="s">
        <v>144</v>
      </c>
      <c r="B19" s="17" t="s">
        <v>145</v>
      </c>
      <c r="C19" s="16" t="s">
        <v>67</v>
      </c>
      <c r="D19" s="16"/>
      <c r="H19" t="s">
        <v>186</v>
      </c>
    </row>
    <row r="20" spans="1:8" ht="29.4" thickBot="1" x14ac:dyDescent="0.35">
      <c r="A20" s="17" t="s">
        <v>61</v>
      </c>
      <c r="B20" s="17" t="s">
        <v>62</v>
      </c>
      <c r="C20" s="16" t="s">
        <v>63</v>
      </c>
      <c r="D20" s="16" t="s">
        <v>64</v>
      </c>
      <c r="H20" t="s">
        <v>185</v>
      </c>
    </row>
    <row r="21" spans="1:8" ht="43.8" thickBot="1" x14ac:dyDescent="0.35">
      <c r="A21" s="17" t="s">
        <v>134</v>
      </c>
      <c r="B21" s="17" t="s">
        <v>135</v>
      </c>
      <c r="C21" s="16" t="s">
        <v>53</v>
      </c>
      <c r="D21" s="16" t="s">
        <v>136</v>
      </c>
      <c r="H21" t="s">
        <v>188</v>
      </c>
    </row>
    <row r="22" spans="1:8" ht="29.4" thickBot="1" x14ac:dyDescent="0.35">
      <c r="A22" s="17" t="s">
        <v>121</v>
      </c>
      <c r="B22" s="17" t="s">
        <v>122</v>
      </c>
      <c r="C22" s="16" t="s">
        <v>74</v>
      </c>
      <c r="D22" s="16" t="s">
        <v>123</v>
      </c>
      <c r="H22" t="s">
        <v>192</v>
      </c>
    </row>
    <row r="23" spans="1:8" ht="15" thickBot="1" x14ac:dyDescent="0.35">
      <c r="A23" s="17" t="s">
        <v>124</v>
      </c>
      <c r="B23" s="17" t="s">
        <v>125</v>
      </c>
      <c r="C23" s="16" t="s">
        <v>63</v>
      </c>
      <c r="D23" s="16" t="s">
        <v>126</v>
      </c>
      <c r="H23" t="s">
        <v>179</v>
      </c>
    </row>
    <row r="24" spans="1:8" ht="15" thickBot="1" x14ac:dyDescent="0.35">
      <c r="A24" s="16" t="s">
        <v>148</v>
      </c>
      <c r="B24" s="17" t="s">
        <v>149</v>
      </c>
      <c r="C24" s="16"/>
      <c r="D24" s="16"/>
      <c r="H24" t="s">
        <v>174</v>
      </c>
    </row>
    <row r="25" spans="1:8" ht="43.8" thickBot="1" x14ac:dyDescent="0.35">
      <c r="A25" s="17" t="s">
        <v>98</v>
      </c>
      <c r="B25" s="17" t="s">
        <v>99</v>
      </c>
      <c r="C25" s="16" t="s">
        <v>53</v>
      </c>
      <c r="D25" s="16" t="s">
        <v>100</v>
      </c>
      <c r="H25" t="s">
        <v>168</v>
      </c>
    </row>
    <row r="26" spans="1:8" ht="43.8" thickBot="1" x14ac:dyDescent="0.35">
      <c r="A26" s="17" t="s">
        <v>82</v>
      </c>
      <c r="B26" s="17" t="s">
        <v>83</v>
      </c>
      <c r="C26" s="16" t="s">
        <v>53</v>
      </c>
      <c r="D26" s="16" t="s">
        <v>84</v>
      </c>
      <c r="H26" t="s">
        <v>164</v>
      </c>
    </row>
    <row r="27" spans="1:8" ht="58.2" thickBot="1" x14ac:dyDescent="0.35">
      <c r="A27" s="17" t="s">
        <v>101</v>
      </c>
      <c r="B27" s="17" t="s">
        <v>102</v>
      </c>
      <c r="C27" s="16" t="s">
        <v>103</v>
      </c>
      <c r="D27" s="16" t="s">
        <v>104</v>
      </c>
      <c r="H27" t="s">
        <v>187</v>
      </c>
    </row>
    <row r="28" spans="1:8" ht="43.8" thickBot="1" x14ac:dyDescent="0.35">
      <c r="A28" s="17" t="s">
        <v>142</v>
      </c>
      <c r="B28" s="17" t="s">
        <v>143</v>
      </c>
      <c r="C28" s="16" t="s">
        <v>53</v>
      </c>
      <c r="D28" s="16"/>
      <c r="H28" t="s">
        <v>167</v>
      </c>
    </row>
    <row r="29" spans="1:8" ht="58.2" thickBot="1" x14ac:dyDescent="0.35">
      <c r="A29" s="17" t="s">
        <v>105</v>
      </c>
      <c r="B29" s="17" t="s">
        <v>106</v>
      </c>
      <c r="C29" s="16" t="s">
        <v>107</v>
      </c>
      <c r="D29" s="16" t="s">
        <v>108</v>
      </c>
      <c r="H29" t="s">
        <v>165</v>
      </c>
    </row>
    <row r="30" spans="1:8" ht="15" thickBot="1" x14ac:dyDescent="0.35">
      <c r="A30" s="17" t="s">
        <v>89</v>
      </c>
      <c r="B30" s="17" t="s">
        <v>90</v>
      </c>
      <c r="C30" s="16" t="s">
        <v>63</v>
      </c>
      <c r="D30" s="16" t="s">
        <v>91</v>
      </c>
    </row>
    <row r="31" spans="1:8" ht="15" thickBot="1" x14ac:dyDescent="0.35">
      <c r="A31" s="17" t="s">
        <v>131</v>
      </c>
      <c r="B31" s="17" t="s">
        <v>132</v>
      </c>
      <c r="C31" s="16" t="s">
        <v>74</v>
      </c>
      <c r="D31" s="16" t="s">
        <v>133</v>
      </c>
    </row>
    <row r="32" spans="1:8" ht="29.4" thickBot="1" x14ac:dyDescent="0.35">
      <c r="A32" s="17" t="s">
        <v>76</v>
      </c>
      <c r="B32" s="17" t="s">
        <v>77</v>
      </c>
      <c r="C32" s="16" t="s">
        <v>63</v>
      </c>
      <c r="D32" s="16" t="s">
        <v>78</v>
      </c>
    </row>
    <row r="33" spans="1:4" ht="15" thickBot="1" x14ac:dyDescent="0.35">
      <c r="A33" s="16" t="s">
        <v>150</v>
      </c>
      <c r="B33" s="17" t="s">
        <v>151</v>
      </c>
      <c r="C33" s="16"/>
      <c r="D33" s="16"/>
    </row>
    <row r="34" spans="1:4" ht="29.4" thickBot="1" x14ac:dyDescent="0.35">
      <c r="A34" s="16" t="s">
        <v>152</v>
      </c>
      <c r="B34" s="17" t="s">
        <v>153</v>
      </c>
      <c r="C34" s="16" t="s">
        <v>67</v>
      </c>
      <c r="D34" s="16"/>
    </row>
    <row r="35" spans="1:4" ht="29.4" thickBot="1" x14ac:dyDescent="0.35">
      <c r="A35" s="15" t="s">
        <v>43</v>
      </c>
      <c r="B35" s="15" t="s">
        <v>44</v>
      </c>
      <c r="C35" s="15" t="s">
        <v>45</v>
      </c>
      <c r="D35" s="15" t="s">
        <v>46</v>
      </c>
    </row>
    <row r="36" spans="1:4" ht="43.8" thickBot="1" x14ac:dyDescent="0.35">
      <c r="A36" s="17" t="s">
        <v>58</v>
      </c>
      <c r="B36" s="17" t="s">
        <v>59</v>
      </c>
      <c r="C36" s="16" t="s">
        <v>49</v>
      </c>
      <c r="D36" s="16" t="s">
        <v>60</v>
      </c>
    </row>
    <row r="37" spans="1:4" ht="43.8" thickBot="1" x14ac:dyDescent="0.35">
      <c r="A37" s="17" t="s">
        <v>51</v>
      </c>
      <c r="B37" s="17" t="s">
        <v>52</v>
      </c>
      <c r="C37" s="16" t="s">
        <v>53</v>
      </c>
      <c r="D37" s="16" t="s">
        <v>54</v>
      </c>
    </row>
    <row r="38" spans="1:4" ht="15" thickBot="1" x14ac:dyDescent="0.35">
      <c r="A38" s="16"/>
      <c r="B38" s="14"/>
      <c r="C38" s="14"/>
      <c r="D38" s="18"/>
    </row>
    <row r="39" spans="1:4" ht="15" thickBot="1" x14ac:dyDescent="0.35">
      <c r="A39" s="15" t="s">
        <v>45</v>
      </c>
      <c r="B39" s="15" t="s">
        <v>154</v>
      </c>
      <c r="C39" s="14"/>
      <c r="D39" s="18"/>
    </row>
    <row r="40" spans="1:4" ht="15" thickBot="1" x14ac:dyDescent="0.35">
      <c r="A40" s="16" t="s">
        <v>49</v>
      </c>
      <c r="B40" s="16" t="s">
        <v>155</v>
      </c>
      <c r="C40" s="14"/>
      <c r="D40" s="18"/>
    </row>
    <row r="41" spans="1:4" ht="15" thickBot="1" x14ac:dyDescent="0.35">
      <c r="A41" s="16" t="s">
        <v>53</v>
      </c>
      <c r="B41" s="16" t="s">
        <v>156</v>
      </c>
      <c r="C41" s="14"/>
      <c r="D41" s="18"/>
    </row>
    <row r="42" spans="1:4" ht="15" thickBot="1" x14ac:dyDescent="0.35">
      <c r="A42" s="16" t="s">
        <v>63</v>
      </c>
      <c r="B42" s="16" t="s">
        <v>157</v>
      </c>
      <c r="C42" s="14"/>
      <c r="D42" s="18"/>
    </row>
    <row r="43" spans="1:4" ht="29.4" thickBot="1" x14ac:dyDescent="0.35">
      <c r="A43" s="16" t="s">
        <v>158</v>
      </c>
      <c r="B43" s="16" t="s">
        <v>159</v>
      </c>
      <c r="C43" s="14"/>
      <c r="D43" s="18"/>
    </row>
    <row r="44" spans="1:4" ht="15" thickBot="1" x14ac:dyDescent="0.35">
      <c r="A44" s="16" t="s">
        <v>74</v>
      </c>
      <c r="B44" s="16" t="s">
        <v>160</v>
      </c>
      <c r="C44" s="14"/>
      <c r="D44" s="18"/>
    </row>
    <row r="45" spans="1:4" ht="58.2" thickBot="1" x14ac:dyDescent="0.35">
      <c r="A45" s="16" t="s">
        <v>161</v>
      </c>
      <c r="B45" s="16" t="s">
        <v>162</v>
      </c>
      <c r="C45" s="14"/>
      <c r="D45" s="18"/>
    </row>
    <row r="46" spans="1:4" ht="15" thickBot="1" x14ac:dyDescent="0.35">
      <c r="A46" s="16" t="s">
        <v>103</v>
      </c>
      <c r="B46" s="16" t="s">
        <v>163</v>
      </c>
      <c r="C46" s="19"/>
      <c r="D46" s="20"/>
    </row>
  </sheetData>
  <sortState ref="H1:H40">
    <sortCondition ref="H1"/>
  </sortState>
  <hyperlinks>
    <hyperlink ref="A5" r:id="rId1" location="cite_note-bmv_1-2" display="https://es.wikipedia.org/wiki/%C3%8Dndice_de_Precios_y_Cotizaciones - cite_note-bmv_1-2" xr:uid="{BEE9B06E-4D85-4B99-8593-1D0DBBFCEEE5}"/>
    <hyperlink ref="B5" r:id="rId2" tooltip="América Móvil" display="https://es.wikipedia.org/wiki/Am%C3%A9rica_M%C3%B3vil" xr:uid="{9311611A-F858-467E-8117-A76631D7CEBA}"/>
    <hyperlink ref="A37" r:id="rId3" location="cite_note-bmv_1-2" display="https://es.wikipedia.org/wiki/%C3%8Dndice_de_Precios_y_Cotizaciones - cite_note-bmv_1-2" xr:uid="{E201B6E7-E0E7-4706-AFB6-EF6742FD1291}"/>
    <hyperlink ref="B37" r:id="rId4" tooltip="Walmex" display="https://es.wikipedia.org/wiki/Walmex" xr:uid="{39DC1D92-0495-4CB3-B7F0-D9C910ABA5A2}"/>
    <hyperlink ref="A14" r:id="rId5" location="cite_note-bmv_1-2" display="https://es.wikipedia.org/wiki/%C3%8Dndice_de_Precios_y_Cotizaciones - cite_note-bmv_1-2" xr:uid="{A4998FB2-AC54-4B20-8D20-A9D21F858431}"/>
    <hyperlink ref="B14" r:id="rId6" tooltip="Fomento Económico Mexicano" display="https://es.wikipedia.org/wiki/Fomento_Econ%C3%B3mico_Mexicano" xr:uid="{AC844ED4-B724-4DE2-B3BB-F7010068DB3A}"/>
    <hyperlink ref="A36" r:id="rId7" location="cite_note-bmv_1-2" display="https://es.wikipedia.org/wiki/%C3%8Dndice_de_Precios_y_Cotizaciones - cite_note-bmv_1-2" xr:uid="{E22C41F2-CDEE-4B40-9D53-12EF9B77C87C}"/>
    <hyperlink ref="B36" r:id="rId8" tooltip="Grupo Televisa" display="https://es.wikipedia.org/wiki/Grupo_Televisa" xr:uid="{5FE7A43E-D149-478C-8B41-53949DE53691}"/>
    <hyperlink ref="A20" r:id="rId9" location="cite_note-bmv_1-2" display="https://es.wikipedia.org/wiki/%C3%8Dndice_de_Precios_y_Cotizaciones - cite_note-bmv_1-2" xr:uid="{108F2658-DABD-4D42-ACF4-6B8A7C593EB8}"/>
    <hyperlink ref="B20" r:id="rId10" tooltip="Grupo México" display="https://es.wikipedia.org/wiki/Grupo_M%C3%A9xico" xr:uid="{76B1B1AA-A5BD-41AD-B897-15A90B9FB718}"/>
    <hyperlink ref="A18" r:id="rId11" location="cite_note-bmv_1-2" display="https://es.wikipedia.org/wiki/%C3%8Dndice_de_Precios_y_Cotizaciones - cite_note-bmv_1-2" xr:uid="{473BFB3A-B382-45E9-864C-96DD068F3A01}"/>
    <hyperlink ref="B18" r:id="rId12" tooltip="Grupo Financiero Banorte" display="https://es.wikipedia.org/wiki/Grupo_Financiero_Banorte" xr:uid="{758115F0-F8D6-45BA-92F6-7BC64A88487C}"/>
    <hyperlink ref="A10" r:id="rId13" location="cite_note-bmv_1-2" display="https://es.wikipedia.org/wiki/%C3%8Dndice_de_Precios_y_Cotizaciones - cite_note-bmv_1-2" xr:uid="{FABC5C0D-A60F-4DCF-A141-5F59EBED1F30}"/>
    <hyperlink ref="B10" r:id="rId14" tooltip="Cemex" display="https://es.wikipedia.org/wiki/Cemex" xr:uid="{ED89C88B-2D67-4FC7-9788-411F25893AF2}"/>
    <hyperlink ref="A2" r:id="rId15" location="cite_note-bmv_1-2" display="https://es.wikipedia.org/wiki/%C3%8Dndice_de_Precios_y_Cotizaciones - cite_note-bmv_1-2" xr:uid="{49E8F93D-1D78-48EC-B417-18985494B4E9}"/>
    <hyperlink ref="B2" r:id="rId16" tooltip="Alfa (empresa de México)" display="https://es.wikipedia.org/wiki/Alfa_(empresa_de_M%C3%A9xico)" xr:uid="{E37C7C75-6E2C-4542-ABBE-E9CFA53040FF}"/>
    <hyperlink ref="A32" r:id="rId17" location="cite_note-bmv_1-2" display="https://es.wikipedia.org/wiki/%C3%8Dndice_de_Precios_y_Cotizaciones - cite_note-bmv_1-2" xr:uid="{2C705964-C5BD-41D3-A95F-F1D70C970E76}"/>
    <hyperlink ref="B32" r:id="rId18" tooltip="Industrias Peñoles" display="https://es.wikipedia.org/wiki/Industrias_Pe%C3%B1oles" xr:uid="{FE2CACCE-2420-4CA0-AAA6-341BCB41329F}"/>
    <hyperlink ref="A17" r:id="rId19" location="cite_note-bmv_1-2" display="https://es.wikipedia.org/wiki/%C3%8Dndice_de_Precios_y_Cotizaciones - cite_note-bmv_1-2" xr:uid="{D4CFC237-B474-43D1-B9CF-3FF68C575E49}"/>
    <hyperlink ref="B17" r:id="rId20" tooltip="Grupo Financiero Inbursa" display="https://es.wikipedia.org/wiki/Grupo_Financiero_Inbursa" xr:uid="{0EBB01A3-E5EF-409F-B7D3-1CBF69C789AD}"/>
    <hyperlink ref="A26" r:id="rId21" location="cite_note-bmv_1-2" display="https://es.wikipedia.org/wiki/%C3%8Dndice_de_Precios_y_Cotizaciones - cite_note-bmv_1-2" xr:uid="{BFABAC99-0350-43A1-88A5-083FC63E0E29}"/>
    <hyperlink ref="B26" r:id="rId22" tooltip="The Coca-Cola Company" display="https://es.wikipedia.org/wiki/The_Coca-Cola_Company" xr:uid="{DC843885-FAAF-4AD8-9150-328844AAD3FE}"/>
    <hyperlink ref="A13" r:id="rId23" location="cite_note-bmv_1-2" display="https://es.wikipedia.org/wiki/%C3%8Dndice_de_Precios_y_Cotizaciones - cite_note-bmv_1-2" xr:uid="{4FB5D7E4-F7A4-4AC2-BD37-951A694A5958}"/>
    <hyperlink ref="B13" r:id="rId24" tooltip="Grupo Elektra" display="https://es.wikipedia.org/wiki/Grupo_Elektra" xr:uid="{19C55E33-C84D-4E2C-B0D2-3BC84732BF84}"/>
    <hyperlink ref="A30" r:id="rId25" location="cite_note-bmv_1-2" display="https://es.wikipedia.org/wiki/%C3%8Dndice_de_Precios_y_Cotizaciones - cite_note-bmv_1-2" xr:uid="{AB7CB3C8-AC3F-4F27-A429-390D241CAFE8}"/>
    <hyperlink ref="B30" r:id="rId26" tooltip="Mexichem (aún no redactado)" display="https://es.wikipedia.org/w/index.php?title=Mexichem&amp;action=edit&amp;redlink=1" xr:uid="{A01660DB-9162-4EF0-B3D9-A956D5CFB7C1}"/>
    <hyperlink ref="A8" r:id="rId27" location="cite_note-bmv_1-2" display="https://es.wikipedia.org/wiki/%C3%8Dndice_de_Precios_y_Cotizaciones - cite_note-bmv_1-2" xr:uid="{ABA5A914-12B6-4489-9C64-8535EEC851AF}"/>
    <hyperlink ref="B8" r:id="rId28" tooltip="Grupo Bimbo" display="https://es.wikipedia.org/wiki/Grupo_Bimbo" xr:uid="{897D05C5-C8AC-4CCE-B7DF-DF5FF294EB1E}"/>
    <hyperlink ref="A1" r:id="rId29" location="cite_note-bmv_1-2" display="https://es.wikipedia.org/wiki/%C3%8Dndice_de_Precios_y_Cotizaciones - cite_note-bmv_1-2" xr:uid="{BC75FC87-8FF1-4223-8770-B0CE23184DA1}"/>
    <hyperlink ref="B1" r:id="rId30" tooltip="Arca Continental (aún no redactado)" display="https://es.wikipedia.org/w/index.php?title=Arca_Continental&amp;action=edit&amp;redlink=1" xr:uid="{385C5CEA-8EB4-44D3-A13A-EA5760E0C8AB}"/>
    <hyperlink ref="A25" r:id="rId31" location="cite_note-bmv_1-2" display="https://es.wikipedia.org/wiki/%C3%8Dndice_de_Precios_y_Cotizaciones - cite_note-bmv_1-2" xr:uid="{1517B788-9969-49E0-A650-5B280CBF2081}"/>
    <hyperlink ref="B25" r:id="rId32" tooltip="Kimberly-Clark" display="https://es.wikipedia.org/wiki/Kimberly-Clark" xr:uid="{9698FA1B-D6F7-40A4-8022-1EB54F4E3769}"/>
    <hyperlink ref="A27" r:id="rId33" location="cite_note-bmv_1-2" display="https://es.wikipedia.org/wiki/%C3%8Dndice_de_Precios_y_Cotizaciones - cite_note-bmv_1-2" xr:uid="{6524C8CC-0885-4443-A6C0-B6E5A3D670DC}"/>
    <hyperlink ref="B27" r:id="rId34" tooltip="Genomma Lab Internacional" display="https://es.wikipedia.org/wiki/Genomma_Lab_Internacional" xr:uid="{49AC03EF-ADD0-436E-9BC9-42487F16F0A3}"/>
    <hyperlink ref="A29" r:id="rId35" location="cite_note-bmv_1-2" display="https://es.wikipedia.org/wiki/%C3%8Dndice_de_Precios_y_Cotizaciones - cite_note-bmv_1-2" xr:uid="{4E8F1C2C-B785-4B83-AA3F-C60727889748}"/>
    <hyperlink ref="B29" r:id="rId36" tooltip="El Puerto de Liverpool" display="https://es.wikipedia.org/wiki/El_Puerto_de_Liverpool" xr:uid="{169BB98B-4DD1-48D6-A98D-73ACBFAF1684}"/>
    <hyperlink ref="A6" r:id="rId37" location="cite_note-bmv_1-2" display="https://es.wikipedia.org/wiki/%C3%8Dndice_de_Precios_y_Cotizaciones - cite_note-bmv_1-2" xr:uid="{A09A48CF-02EC-4963-B2F4-0E192E1235AF}"/>
    <hyperlink ref="B6" r:id="rId38" tooltip="Grupo Aeroportuario del Sureste" display="https://es.wikipedia.org/wiki/Grupo_Aeroportuario_del_Sureste" xr:uid="{D628F2CF-EC99-4DF6-95F6-02BCFA1ADD76}"/>
    <hyperlink ref="A15" r:id="rId39" location="cite_note-bmv_1-2" display="https://es.wikipedia.org/wiki/%C3%8Dndice_de_Precios_y_Cotizaciones - cite_note-bmv_1-2" xr:uid="{62997404-8BE9-45C7-AF66-04989A4A4214}"/>
    <hyperlink ref="B15" r:id="rId40" tooltip="Grupo Aeroportuario del Pacífico" display="https://es.wikipedia.org/wiki/Grupo_Aeroportuario_del_Pac%C3%ADfico" xr:uid="{13857548-3209-4B41-825A-1D3955A1C78B}"/>
    <hyperlink ref="A12" r:id="rId41" location="cite_note-bmv_1-2" display="https://es.wikipedia.org/wiki/%C3%8Dndice_de_Precios_y_Cotizaciones - cite_note-bmv_1-2" xr:uid="{B8E7235F-315B-4C51-85C4-AA49914B1DED}"/>
    <hyperlink ref="B12" r:id="rId42" tooltip="Banco Compartamos (aún no redactado)" display="https://es.wikipedia.org/w/index.php?title=Banco_Compartamos&amp;action=edit&amp;redlink=1" xr:uid="{390D8120-5A85-4CFE-96D6-CBFCB31A96EA}"/>
    <hyperlink ref="A3" r:id="rId43" location="cite_note-bmv_1-2" display="https://es.wikipedia.org/wiki/%C3%8Dndice_de_Precios_y_Cotizaciones - cite_note-bmv_1-2" xr:uid="{0783DDD5-7EF1-476F-A7E1-5BA9823D8210}"/>
    <hyperlink ref="B3" r:id="rId44" tooltip="Alpek" display="https://es.wikipedia.org/wiki/Alpek" xr:uid="{6FD3567A-1CA9-420E-BEB6-4AAAF7AF6030}"/>
    <hyperlink ref="A22" r:id="rId45" location="cite_note-bmv_1-2" display="https://es.wikipedia.org/wiki/%C3%8Dndice_de_Precios_y_Cotizaciones - cite_note-bmv_1-2" xr:uid="{5603920C-6099-44DA-8E45-F55625BEDEEF}"/>
    <hyperlink ref="B22" r:id="rId46" tooltip="Empresas ICA" display="https://es.wikipedia.org/wiki/Empresas_ICA" xr:uid="{19A7FC00-8D1C-4E83-BBEF-CCFE06063F25}"/>
    <hyperlink ref="A23" r:id="rId47" location="cite_note-bmv_1-2" display="https://es.wikipedia.org/wiki/%C3%8Dndice_de_Precios_y_Cotizaciones - cite_note-bmv_1-2" xr:uid="{EB0570EC-0B36-42DE-B68F-4199ADEB0BBB}"/>
    <hyperlink ref="B23" r:id="rId48" tooltip="Industrias Ch (aún no redactado)" display="https://es.wikipedia.org/w/index.php?title=Industrias_Ch&amp;action=edit&amp;redlink=1" xr:uid="{A47906DD-A93A-448D-861E-97325A589094}"/>
    <hyperlink ref="A9" r:id="rId49" location="cite_note-bmv_1-2" display="https://es.wikipedia.org/wiki/%C3%8Dndice_de_Precios_y_Cotizaciones - cite_note-bmv_1-2" xr:uid="{2B96E7E3-BA48-4FC8-8C1F-ED5860F6CCA5}"/>
    <hyperlink ref="B9" r:id="rId50" tooltip="Bolsa Mexicana de Valores" display="https://es.wikipedia.org/wiki/Bolsa_Mexicana_de_Valores" xr:uid="{D514731A-4884-483A-8169-6FAB46BC565D}"/>
    <hyperlink ref="A7" r:id="rId51" location="cite_note-bmv_1-2" display="https://es.wikipedia.org/wiki/%C3%8Dndice_de_Precios_y_Cotizaciones - cite_note-bmv_1-2" xr:uid="{7600B553-08F7-42C5-9873-5FAF8C7D8493}"/>
    <hyperlink ref="B7" r:id="rId52" tooltip="TV Azteca" display="https://es.wikipedia.org/wiki/TV_Azteca" xr:uid="{6E0EFFB2-35C0-491A-936A-E73FAD6657F3}"/>
    <hyperlink ref="A31" r:id="rId53" location="cite_note-bmv_1-2" display="https://es.wikipedia.org/wiki/%C3%8Dndice_de_Precios_y_Cotizaciones - cite_note-bmv_1-2" xr:uid="{844C2E8C-EACF-4DFA-9943-E77B289A560F}"/>
    <hyperlink ref="B31" r:id="rId54" tooltip="OHL México (aún no redactado)" display="https://es.wikipedia.org/w/index.php?title=OHL_M%C3%A9xico&amp;action=edit&amp;redlink=1" xr:uid="{D7ED39F9-CB09-413E-86D6-05FDCE1526E7}"/>
    <hyperlink ref="A21" r:id="rId55" location="cite_note-bmv_1-2" display="https://es.wikipedia.org/wiki/%C3%8Dndice_de_Precios_y_Cotizaciones - cite_note-bmv_1-2" xr:uid="{35E037F4-7640-4200-86B1-6B71FFE37C8D}"/>
    <hyperlink ref="B21" r:id="rId56" tooltip="Maseca" display="https://es.wikipedia.org/wiki/Maseca" xr:uid="{8CF0DAD2-01B5-4E16-A3DE-84DD531A2130}"/>
    <hyperlink ref="A4" r:id="rId57" location="cite_note-bmv_1-2" display="https://es.wikipedia.org/wiki/%C3%8Dndice_de_Precios_y_Cotizaciones - cite_note-bmv_1-2" xr:uid="{10B6D83C-20B8-4F05-AED9-5038102E7BE9}"/>
    <hyperlink ref="B4" r:id="rId58" tooltip="Alsea (empresa)" display="https://es.wikipedia.org/wiki/Alsea_(empresa)" xr:uid="{5F68348D-ADA8-4693-99E6-3488BE2E1EFD}"/>
    <hyperlink ref="A16" r:id="rId59" location="cite_note-bmv_1-2" display="https://es.wikipedia.org/wiki/%C3%8Dndice_de_Precios_y_Cotizaciones - cite_note-bmv_1-2" xr:uid="{17B99218-0345-455A-918B-E7D816F3FD59}"/>
    <hyperlink ref="B16" r:id="rId60" tooltip="Grupo Carso" display="https://es.wikipedia.org/wiki/Grupo_Carso" xr:uid="{03160DAB-6EAA-4A02-8948-110D492A2B19}"/>
    <hyperlink ref="A28" r:id="rId61" location="cite_note-bmv_1-2" display="https://es.wikipedia.org/wiki/%C3%8Dndice_de_Precios_y_Cotizaciones - cite_note-bmv_1-2" xr:uid="{D82A0E5D-D059-43B8-99E7-AE114D302145}"/>
    <hyperlink ref="B28" r:id="rId62" tooltip="Grupo Lala" display="https://es.wikipedia.org/wiki/Grupo_Lala" xr:uid="{A4E8252D-F726-4EFB-BD32-5EFF340B871E}"/>
    <hyperlink ref="A19" r:id="rId63" location="cite_note-bmv_1-2" display="https://es.wikipedia.org/wiki/%C3%8Dndice_de_Precios_y_Cotizaciones - cite_note-bmv_1-2" xr:uid="{552A4707-6C1B-4B56-8E8C-AF6017C7B5FF}"/>
    <hyperlink ref="B19" r:id="rId64" tooltip="Banregio" display="https://es.wikipedia.org/wiki/Banregio" xr:uid="{CAA2443A-337F-4214-B50C-4CFACD2D6C9A}"/>
    <hyperlink ref="A11" r:id="rId65" location="cite_note-bmv_1-2" display="https://es.wikipedia.org/wiki/%C3%8Dndice_de_Precios_y_Cotizaciones - cite_note-bmv_1-2" xr:uid="{B46FE8F0-0367-4C26-80DF-C3D3B40C1262}"/>
    <hyperlink ref="B11" r:id="rId66" tooltip="Controladora Comercial Mexicana" display="https://es.wikipedia.org/wiki/Controladora_Comercial_Mexicana" xr:uid="{6332DA41-9510-41D7-9958-CA869DF658AF}"/>
    <hyperlink ref="B24" r:id="rId67" tooltip="IEnova" display="https://es.wikipedia.org/wiki/IEnova" xr:uid="{534D35D9-925D-4AD8-97E8-68FD6ED02B01}"/>
    <hyperlink ref="B33" r:id="rId68" tooltip="Pinfra (aún no redactado)" display="https://es.wikipedia.org/w/index.php?title=Pinfra&amp;action=edit&amp;redlink=1" xr:uid="{1B874DB4-2FFA-4D8D-AAF7-C748CFC3AF6E}"/>
    <hyperlink ref="B34" r:id="rId69" tooltip="Banco Santander (México)" display="https://es.wikipedia.org/wiki/Banco_Santander_(M%C3%A9xico)" xr:uid="{8F519E86-0546-4BE4-A269-07B6545A1C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CC68F-EFEE-4C0A-AC95-08EA88921272}">
  <sheetPr codeName="Hoja3"/>
  <dimension ref="A1:L36"/>
  <sheetViews>
    <sheetView topLeftCell="A12" workbookViewId="0">
      <selection activeCell="B36" sqref="B36"/>
    </sheetView>
  </sheetViews>
  <sheetFormatPr baseColWidth="10" defaultRowHeight="14.4" x14ac:dyDescent="0.3"/>
  <cols>
    <col min="1" max="1" width="4" bestFit="1" customWidth="1"/>
    <col min="2" max="2" width="9.6640625" bestFit="1" customWidth="1"/>
    <col min="3" max="3" width="5.77734375" bestFit="1" customWidth="1"/>
    <col min="4" max="4" width="13.33203125" bestFit="1" customWidth="1"/>
    <col min="5" max="5" width="6" bestFit="1" customWidth="1"/>
  </cols>
  <sheetData>
    <row r="1" spans="1:12" x14ac:dyDescent="0.3">
      <c r="A1" t="s">
        <v>194</v>
      </c>
      <c r="B1" t="s">
        <v>195</v>
      </c>
      <c r="C1" t="s">
        <v>196</v>
      </c>
      <c r="D1" t="s">
        <v>197</v>
      </c>
      <c r="E1" t="s">
        <v>198</v>
      </c>
    </row>
    <row r="2" spans="1:12" x14ac:dyDescent="0.3">
      <c r="A2">
        <v>1</v>
      </c>
      <c r="B2" t="s">
        <v>199</v>
      </c>
      <c r="C2" t="s">
        <v>200</v>
      </c>
      <c r="D2" s="7">
        <v>441070789</v>
      </c>
      <c r="E2">
        <v>1.73</v>
      </c>
      <c r="H2" t="s">
        <v>184</v>
      </c>
      <c r="J2">
        <v>1.73</v>
      </c>
      <c r="K2">
        <f>J2/100</f>
        <v>1.7299999999999999E-2</v>
      </c>
      <c r="L2" t="str">
        <f>K2&amp;","</f>
        <v>0.0173,</v>
      </c>
    </row>
    <row r="3" spans="1:12" x14ac:dyDescent="0.3">
      <c r="A3">
        <v>2</v>
      </c>
      <c r="B3" t="s">
        <v>201</v>
      </c>
      <c r="C3" t="s">
        <v>202</v>
      </c>
      <c r="D3" s="7">
        <v>3577056000</v>
      </c>
      <c r="E3">
        <v>3.2</v>
      </c>
      <c r="H3" t="s">
        <v>193</v>
      </c>
      <c r="J3">
        <v>3.2</v>
      </c>
      <c r="K3">
        <f t="shared" ref="K3:K36" si="0">J3/100</f>
        <v>3.2000000000000001E-2</v>
      </c>
      <c r="L3" t="str">
        <f>L2&amp;K3&amp;","</f>
        <v>0.0173,0.032,</v>
      </c>
    </row>
    <row r="4" spans="1:12" x14ac:dyDescent="0.3">
      <c r="A4">
        <v>3</v>
      </c>
      <c r="B4" t="s">
        <v>203</v>
      </c>
      <c r="C4" t="s">
        <v>202</v>
      </c>
      <c r="D4" s="7">
        <v>423327450</v>
      </c>
      <c r="E4">
        <v>0.31</v>
      </c>
      <c r="H4" t="s">
        <v>189</v>
      </c>
      <c r="J4">
        <v>0.31</v>
      </c>
      <c r="K4">
        <f t="shared" si="0"/>
        <v>3.0999999999999999E-3</v>
      </c>
      <c r="L4" t="str">
        <f t="shared" ref="L4:L36" si="1">L3&amp;K4&amp;","</f>
        <v>0.0173,0.032,0.0031,</v>
      </c>
    </row>
    <row r="5" spans="1:12" x14ac:dyDescent="0.3">
      <c r="A5">
        <v>4</v>
      </c>
      <c r="B5" t="s">
        <v>204</v>
      </c>
      <c r="C5" t="s">
        <v>200</v>
      </c>
      <c r="D5" s="7">
        <v>499633979</v>
      </c>
      <c r="E5">
        <v>0.98</v>
      </c>
      <c r="H5" t="s">
        <v>183</v>
      </c>
      <c r="J5">
        <v>0.98</v>
      </c>
      <c r="K5">
        <f t="shared" si="0"/>
        <v>9.7999999999999997E-3</v>
      </c>
      <c r="L5" t="str">
        <f t="shared" si="1"/>
        <v>0.0173,0.032,0.0031,0.0098,</v>
      </c>
    </row>
    <row r="6" spans="1:12" x14ac:dyDescent="0.3">
      <c r="A6">
        <v>5</v>
      </c>
      <c r="B6" t="s">
        <v>205</v>
      </c>
      <c r="C6" t="s">
        <v>206</v>
      </c>
      <c r="D6" s="7">
        <v>24509386582</v>
      </c>
      <c r="E6">
        <v>10.87</v>
      </c>
      <c r="H6" t="s">
        <v>176</v>
      </c>
      <c r="J6">
        <v>10.87</v>
      </c>
      <c r="K6">
        <f t="shared" si="0"/>
        <v>0.10869999999999999</v>
      </c>
      <c r="L6" t="str">
        <f t="shared" si="1"/>
        <v>0.0173,0.032,0.0031,0.0098,0.1087,</v>
      </c>
    </row>
    <row r="7" spans="1:12" x14ac:dyDescent="0.3">
      <c r="A7">
        <v>6</v>
      </c>
      <c r="B7" t="s">
        <v>207</v>
      </c>
      <c r="C7" t="s">
        <v>208</v>
      </c>
      <c r="D7" s="7">
        <v>207787500</v>
      </c>
      <c r="E7">
        <v>2.2999999999999998</v>
      </c>
      <c r="H7" t="s">
        <v>182</v>
      </c>
      <c r="J7">
        <v>2.2999999999999998</v>
      </c>
      <c r="K7">
        <f t="shared" si="0"/>
        <v>2.3E-2</v>
      </c>
      <c r="L7" t="str">
        <f t="shared" si="1"/>
        <v>0.0173,0.032,0.0031,0.0098,0.1087,0.023,</v>
      </c>
    </row>
    <row r="8" spans="1:12" x14ac:dyDescent="0.3">
      <c r="A8">
        <v>7</v>
      </c>
      <c r="B8" t="s">
        <v>209</v>
      </c>
      <c r="C8" t="s">
        <v>202</v>
      </c>
      <c r="D8" s="7">
        <v>1175800000</v>
      </c>
      <c r="E8">
        <v>1.94</v>
      </c>
      <c r="G8" t="s">
        <v>240</v>
      </c>
      <c r="H8" t="str">
        <f>"'"&amp;G8&amp;"'"</f>
        <v>'BIMBOA.MX'</v>
      </c>
      <c r="J8">
        <v>1.94</v>
      </c>
      <c r="K8">
        <f t="shared" si="0"/>
        <v>1.9400000000000001E-2</v>
      </c>
      <c r="L8" t="str">
        <f t="shared" si="1"/>
        <v>0.0173,0.032,0.0031,0.0098,0.1087,0.023,0.0194,</v>
      </c>
    </row>
    <row r="9" spans="1:12" x14ac:dyDescent="0.3">
      <c r="A9">
        <v>8</v>
      </c>
      <c r="B9" t="s">
        <v>210</v>
      </c>
      <c r="C9" t="s">
        <v>202</v>
      </c>
      <c r="D9" s="7">
        <v>415092303</v>
      </c>
      <c r="E9">
        <v>0.42</v>
      </c>
      <c r="G9" t="s">
        <v>241</v>
      </c>
      <c r="H9" t="str">
        <f>"'"&amp;G9&amp;"'"</f>
        <v>'BOLSAA.MX'</v>
      </c>
      <c r="J9">
        <v>0.42</v>
      </c>
      <c r="K9">
        <f t="shared" si="0"/>
        <v>4.1999999999999997E-3</v>
      </c>
      <c r="L9" t="str">
        <f t="shared" si="1"/>
        <v>0.0173,0.032,0.0031,0.0098,0.1087,0.023,0.0194,0.0042,</v>
      </c>
    </row>
    <row r="10" spans="1:12" x14ac:dyDescent="0.3">
      <c r="A10">
        <v>9</v>
      </c>
      <c r="B10" t="s">
        <v>211</v>
      </c>
      <c r="C10" t="s">
        <v>212</v>
      </c>
      <c r="D10" s="7">
        <v>14004887248</v>
      </c>
      <c r="E10">
        <v>8.2799999999999994</v>
      </c>
      <c r="H10" t="s">
        <v>171</v>
      </c>
      <c r="J10">
        <v>8.2799999999999994</v>
      </c>
      <c r="K10">
        <f t="shared" si="0"/>
        <v>8.2799999999999999E-2</v>
      </c>
      <c r="L10" t="str">
        <f t="shared" si="1"/>
        <v>0.0173,0.032,0.0031,0.0098,0.1087,0.023,0.0194,0.0042,0.0828,</v>
      </c>
    </row>
    <row r="11" spans="1:12" x14ac:dyDescent="0.3">
      <c r="A11">
        <v>10</v>
      </c>
      <c r="B11" t="s">
        <v>213</v>
      </c>
      <c r="C11" t="s">
        <v>200</v>
      </c>
      <c r="D11" s="7">
        <v>70014560</v>
      </c>
      <c r="E11">
        <v>0.71</v>
      </c>
      <c r="G11" t="s">
        <v>242</v>
      </c>
      <c r="H11" t="str">
        <f>"'"&amp;G11&amp;"'"</f>
        <v>'ELEKTRA.MX'</v>
      </c>
      <c r="J11">
        <v>0.71</v>
      </c>
      <c r="K11">
        <f t="shared" si="0"/>
        <v>7.0999999999999995E-3</v>
      </c>
      <c r="L11" t="str">
        <f t="shared" si="1"/>
        <v>0.0173,0.032,0.0031,0.0098,0.1087,0.023,0.0194,0.0042,0.0828,0.0071,</v>
      </c>
    </row>
    <row r="12" spans="1:12" x14ac:dyDescent="0.3">
      <c r="A12">
        <v>11</v>
      </c>
      <c r="B12" t="s">
        <v>214</v>
      </c>
      <c r="C12" t="s">
        <v>215</v>
      </c>
      <c r="D12" s="7">
        <v>2161177770</v>
      </c>
      <c r="E12">
        <v>12.16</v>
      </c>
      <c r="H12" t="s">
        <v>180</v>
      </c>
      <c r="J12">
        <v>12.16</v>
      </c>
      <c r="K12">
        <f t="shared" si="0"/>
        <v>0.1216</v>
      </c>
      <c r="L12" t="str">
        <f t="shared" si="1"/>
        <v>0.0173,0.032,0.0031,0.0098,0.1087,0.023,0.0194,0.0042,0.0828,0.0071,0.1216,</v>
      </c>
    </row>
    <row r="13" spans="1:12" x14ac:dyDescent="0.3">
      <c r="A13">
        <v>12</v>
      </c>
      <c r="B13" t="s">
        <v>216</v>
      </c>
      <c r="C13" t="s">
        <v>208</v>
      </c>
      <c r="D13" s="7">
        <v>405322500</v>
      </c>
      <c r="E13">
        <v>2.4500000000000002</v>
      </c>
      <c r="H13" t="s">
        <v>177</v>
      </c>
      <c r="J13">
        <v>2.4500000000000002</v>
      </c>
      <c r="K13">
        <f t="shared" si="0"/>
        <v>2.4500000000000001E-2</v>
      </c>
      <c r="L13" t="str">
        <f t="shared" si="1"/>
        <v>0.0173,0.032,0.0031,0.0098,0.1087,0.023,0.0194,0.0042,0.0828,0.0071,0.1216,0.0245,</v>
      </c>
    </row>
    <row r="14" spans="1:12" x14ac:dyDescent="0.3">
      <c r="A14">
        <v>13</v>
      </c>
      <c r="B14" t="s">
        <v>217</v>
      </c>
      <c r="C14" t="s">
        <v>218</v>
      </c>
      <c r="D14" s="7">
        <v>452766885</v>
      </c>
      <c r="E14">
        <v>1.34</v>
      </c>
      <c r="H14" t="s">
        <v>170</v>
      </c>
      <c r="J14">
        <v>1.34</v>
      </c>
      <c r="K14">
        <f t="shared" si="0"/>
        <v>1.34E-2</v>
      </c>
      <c r="L14" t="str">
        <f t="shared" si="1"/>
        <v>0.0173,0.032,0.0031,0.0098,0.1087,0.023,0.0194,0.0042,0.0828,0.0071,0.1216,0.0245,0.0134,</v>
      </c>
    </row>
    <row r="15" spans="1:12" x14ac:dyDescent="0.3">
      <c r="A15">
        <v>14</v>
      </c>
      <c r="B15" t="s">
        <v>219</v>
      </c>
      <c r="C15" t="s">
        <v>200</v>
      </c>
      <c r="D15" s="7">
        <v>983237236</v>
      </c>
      <c r="E15">
        <v>0.91</v>
      </c>
      <c r="H15" t="s">
        <v>175</v>
      </c>
      <c r="J15">
        <v>0.91</v>
      </c>
      <c r="K15">
        <f t="shared" si="0"/>
        <v>9.1000000000000004E-3</v>
      </c>
      <c r="L15" t="str">
        <f t="shared" si="1"/>
        <v>0.0173,0.032,0.0031,0.0098,0.1087,0.023,0.0194,0.0042,0.0828,0.0071,0.1216,0.0245,0.0134,0.0091,</v>
      </c>
    </row>
    <row r="16" spans="1:12" x14ac:dyDescent="0.3">
      <c r="A16">
        <v>15</v>
      </c>
      <c r="B16" t="s">
        <v>220</v>
      </c>
      <c r="C16" t="s">
        <v>221</v>
      </c>
      <c r="D16" s="7">
        <v>1657414379</v>
      </c>
      <c r="E16">
        <v>1.65</v>
      </c>
      <c r="H16" t="s">
        <v>190</v>
      </c>
      <c r="J16">
        <v>1.65</v>
      </c>
      <c r="K16">
        <f t="shared" si="0"/>
        <v>1.6500000000000001E-2</v>
      </c>
      <c r="L16" t="str">
        <f t="shared" si="1"/>
        <v>0.0173,0.032,0.0031,0.0098,0.1087,0.023,0.0194,0.0042,0.0828,0.0071,0.1216,0.0245,0.0134,0.0091,0.0165,</v>
      </c>
    </row>
    <row r="17" spans="1:12" x14ac:dyDescent="0.3">
      <c r="A17">
        <v>16</v>
      </c>
      <c r="B17" t="s">
        <v>222</v>
      </c>
      <c r="C17" t="s">
        <v>221</v>
      </c>
      <c r="D17" s="7">
        <v>2496356607</v>
      </c>
      <c r="E17">
        <v>8.67</v>
      </c>
      <c r="H17" t="s">
        <v>181</v>
      </c>
      <c r="J17">
        <v>8.67</v>
      </c>
      <c r="K17">
        <f t="shared" si="0"/>
        <v>8.6699999999999999E-2</v>
      </c>
      <c r="L17" t="str">
        <f t="shared" si="1"/>
        <v>0.0173,0.032,0.0031,0.0098,0.1087,0.023,0.0194,0.0042,0.0828,0.0071,0.1216,0.0245,0.0134,0.0091,0.0165,0.0867,</v>
      </c>
    </row>
    <row r="18" spans="1:12" x14ac:dyDescent="0.3">
      <c r="A18">
        <v>17</v>
      </c>
      <c r="B18" t="s">
        <v>223</v>
      </c>
      <c r="C18" t="s">
        <v>221</v>
      </c>
      <c r="D18" s="7">
        <v>98379399</v>
      </c>
      <c r="E18">
        <v>0.36</v>
      </c>
      <c r="H18" t="s">
        <v>191</v>
      </c>
      <c r="J18">
        <v>0.36</v>
      </c>
      <c r="K18">
        <f t="shared" si="0"/>
        <v>3.5999999999999999E-3</v>
      </c>
      <c r="L18" t="str">
        <f t="shared" si="1"/>
        <v>0.0173,0.032,0.0031,0.0098,0.1087,0.023,0.0194,0.0042,0.0828,0.0071,0.1216,0.0245,0.0134,0.0091,0.0165,0.0867,0.0036,</v>
      </c>
    </row>
    <row r="19" spans="1:12" x14ac:dyDescent="0.3">
      <c r="A19">
        <v>18</v>
      </c>
      <c r="B19" t="s">
        <v>224</v>
      </c>
      <c r="C19" t="s">
        <v>208</v>
      </c>
      <c r="D19" s="7">
        <v>3503250000</v>
      </c>
      <c r="E19">
        <v>7.42</v>
      </c>
      <c r="H19" t="s">
        <v>173</v>
      </c>
      <c r="J19">
        <v>7.42</v>
      </c>
      <c r="K19">
        <f t="shared" si="0"/>
        <v>7.4200000000000002E-2</v>
      </c>
      <c r="L19" t="str">
        <f t="shared" si="1"/>
        <v>0.0173,0.032,0.0031,0.0098,0.1087,0.023,0.0194,0.0042,0.0828,0.0071,0.1216,0.0245,0.0134,0.0091,0.0165,0.0867,0.0036,0.0742,</v>
      </c>
    </row>
    <row r="20" spans="1:12" x14ac:dyDescent="0.3">
      <c r="A20">
        <v>19</v>
      </c>
      <c r="B20" t="s">
        <v>225</v>
      </c>
      <c r="C20" t="s">
        <v>208</v>
      </c>
      <c r="D20" s="7">
        <v>216374540</v>
      </c>
      <c r="E20">
        <v>1.99</v>
      </c>
      <c r="H20" t="s">
        <v>172</v>
      </c>
      <c r="J20">
        <v>1.99</v>
      </c>
      <c r="K20">
        <f t="shared" si="0"/>
        <v>1.9900000000000001E-2</v>
      </c>
      <c r="L20" t="str">
        <f t="shared" si="1"/>
        <v>0.0173,0.032,0.0031,0.0098,0.1087,0.023,0.0194,0.0042,0.0828,0.0071,0.1216,0.0245,0.0134,0.0091,0.0165,0.0867,0.0036,0.0742,0.0199,</v>
      </c>
    </row>
    <row r="21" spans="1:12" x14ac:dyDescent="0.3">
      <c r="A21">
        <v>20</v>
      </c>
      <c r="B21" t="s">
        <v>148</v>
      </c>
      <c r="C21" t="s">
        <v>200</v>
      </c>
      <c r="D21" s="7">
        <v>306804762</v>
      </c>
      <c r="E21">
        <v>0.92</v>
      </c>
      <c r="H21" t="s">
        <v>178</v>
      </c>
      <c r="J21">
        <v>0.92</v>
      </c>
      <c r="K21">
        <f t="shared" si="0"/>
        <v>9.1999999999999998E-3</v>
      </c>
      <c r="L21" t="str">
        <f t="shared" si="1"/>
        <v>0.0173,0.032,0.0031,0.0098,0.1087,0.023,0.0194,0.0042,0.0828,0.0071,0.1216,0.0245,0.0134,0.0091,0.0165,0.0867,0.0036,0.0742,0.0199,0.0092,</v>
      </c>
    </row>
    <row r="22" spans="1:12" x14ac:dyDescent="0.3">
      <c r="A22">
        <v>21</v>
      </c>
      <c r="B22" t="s">
        <v>226</v>
      </c>
      <c r="C22" t="s">
        <v>202</v>
      </c>
      <c r="D22" s="7">
        <v>1443994806</v>
      </c>
      <c r="E22">
        <v>1.9</v>
      </c>
      <c r="H22" t="s">
        <v>169</v>
      </c>
      <c r="J22">
        <v>1.9</v>
      </c>
      <c r="K22">
        <f t="shared" si="0"/>
        <v>1.9E-2</v>
      </c>
      <c r="L22" t="str">
        <f t="shared" si="1"/>
        <v>0.0173,0.032,0.0031,0.0098,0.1087,0.023,0.0194,0.0042,0.0828,0.0071,0.1216,0.0245,0.0134,0.0091,0.0165,0.0867,0.0036,0.0742,0.0199,0.0092,0.019,</v>
      </c>
    </row>
    <row r="23" spans="1:12" x14ac:dyDescent="0.3">
      <c r="A23">
        <v>22</v>
      </c>
      <c r="B23" t="s">
        <v>227</v>
      </c>
      <c r="C23" t="s">
        <v>206</v>
      </c>
      <c r="D23" s="7">
        <v>497298032</v>
      </c>
      <c r="E23">
        <v>2.2799999999999998</v>
      </c>
      <c r="H23" t="s">
        <v>186</v>
      </c>
      <c r="J23">
        <v>2.2799999999999998</v>
      </c>
      <c r="K23">
        <f t="shared" si="0"/>
        <v>2.2799999999999997E-2</v>
      </c>
      <c r="L23" t="str">
        <f t="shared" si="1"/>
        <v>0.0173,0.032,0.0031,0.0098,0.1087,0.023,0.0194,0.0042,0.0828,0.0071,0.1216,0.0245,0.0134,0.0091,0.0165,0.0867,0.0036,0.0742,0.0199,0.0092,0.019,0.0228,</v>
      </c>
    </row>
    <row r="24" spans="1:12" x14ac:dyDescent="0.3">
      <c r="A24">
        <v>23</v>
      </c>
      <c r="B24" t="s">
        <v>228</v>
      </c>
      <c r="C24" t="s">
        <v>208</v>
      </c>
      <c r="D24" s="7">
        <v>681676691</v>
      </c>
      <c r="E24">
        <v>0.55000000000000004</v>
      </c>
      <c r="H24" t="s">
        <v>185</v>
      </c>
      <c r="J24">
        <v>0.55000000000000004</v>
      </c>
      <c r="K24">
        <f t="shared" si="0"/>
        <v>5.5000000000000005E-3</v>
      </c>
      <c r="L24" t="str">
        <f t="shared" si="1"/>
        <v>0.0173,0.032,0.0031,0.0098,0.1087,0.023,0.0194,0.0042,0.0828,0.0071,0.1216,0.0245,0.0134,0.0091,0.0165,0.0867,0.0036,0.0742,0.0199,0.0092,0.019,0.0228,0.0055,</v>
      </c>
    </row>
    <row r="25" spans="1:12" x14ac:dyDescent="0.3">
      <c r="A25">
        <v>24</v>
      </c>
      <c r="B25" t="s">
        <v>229</v>
      </c>
      <c r="C25" t="s">
        <v>208</v>
      </c>
      <c r="D25" s="7">
        <v>618983028</v>
      </c>
      <c r="E25">
        <v>0.71</v>
      </c>
      <c r="H25" t="s">
        <v>188</v>
      </c>
      <c r="J25">
        <v>0.71</v>
      </c>
      <c r="K25">
        <f t="shared" si="0"/>
        <v>7.0999999999999995E-3</v>
      </c>
      <c r="L25" t="str">
        <f t="shared" si="1"/>
        <v>0.0173,0.032,0.0031,0.0098,0.1087,0.023,0.0194,0.0042,0.0828,0.0071,0.1216,0.0245,0.0134,0.0091,0.0165,0.0867,0.0036,0.0742,0.0199,0.0092,0.019,0.0228,0.0055,0.0071,</v>
      </c>
    </row>
    <row r="26" spans="1:12" x14ac:dyDescent="0.3">
      <c r="A26">
        <v>25</v>
      </c>
      <c r="B26" t="s">
        <v>230</v>
      </c>
      <c r="C26" t="s">
        <v>231</v>
      </c>
      <c r="D26" s="7">
        <v>187573795</v>
      </c>
      <c r="E26">
        <v>0.92</v>
      </c>
      <c r="H26" t="s">
        <v>192</v>
      </c>
      <c r="J26">
        <v>0.92</v>
      </c>
      <c r="K26">
        <f t="shared" si="0"/>
        <v>9.1999999999999998E-3</v>
      </c>
      <c r="L26" t="str">
        <f t="shared" si="1"/>
        <v>0.0173,0.032,0.0031,0.0098,0.1087,0.023,0.0194,0.0042,0.0828,0.0071,0.1216,0.0245,0.0134,0.0091,0.0165,0.0867,0.0036,0.0742,0.0199,0.0092,0.019,0.0228,0.0055,0.0071,0.0092,</v>
      </c>
    </row>
    <row r="27" spans="1:12" x14ac:dyDescent="0.3">
      <c r="A27">
        <v>26</v>
      </c>
      <c r="B27" t="s">
        <v>232</v>
      </c>
      <c r="C27" t="s">
        <v>200</v>
      </c>
      <c r="D27" s="7">
        <v>1050000000</v>
      </c>
      <c r="E27">
        <v>1.73</v>
      </c>
      <c r="H27" t="s">
        <v>174</v>
      </c>
      <c r="J27">
        <v>1.73</v>
      </c>
      <c r="K27">
        <f t="shared" si="0"/>
        <v>1.7299999999999999E-2</v>
      </c>
      <c r="L27" t="str">
        <f t="shared" si="1"/>
        <v>0.0173,0.032,0.0031,0.0098,0.1087,0.023,0.0194,0.0042,0.0828,0.0071,0.1216,0.0245,0.0134,0.0091,0.0165,0.0867,0.0036,0.0742,0.0199,0.0092,0.019,0.0228,0.0055,0.0071,0.0092,0.0173,</v>
      </c>
    </row>
    <row r="28" spans="1:12" x14ac:dyDescent="0.3">
      <c r="A28">
        <v>27</v>
      </c>
      <c r="B28" t="s">
        <v>233</v>
      </c>
      <c r="C28" t="s">
        <v>202</v>
      </c>
      <c r="D28" s="7">
        <v>616149465</v>
      </c>
      <c r="E28">
        <v>0.42</v>
      </c>
      <c r="H28" t="s">
        <v>168</v>
      </c>
      <c r="J28">
        <v>0.42</v>
      </c>
      <c r="K28">
        <f t="shared" si="0"/>
        <v>4.1999999999999997E-3</v>
      </c>
      <c r="L28" t="str">
        <f t="shared" si="1"/>
        <v>0.0173,0.032,0.0031,0.0098,0.1087,0.023,0.0194,0.0042,0.0828,0.0071,0.1216,0.0245,0.0134,0.0091,0.0165,0.0867,0.0036,0.0742,0.0199,0.0092,0.019,0.0228,0.0055,0.0071,0.0092,0.0173,0.0042,</v>
      </c>
    </row>
    <row r="29" spans="1:12" x14ac:dyDescent="0.3">
      <c r="A29">
        <v>28</v>
      </c>
      <c r="B29" t="s">
        <v>234</v>
      </c>
      <c r="C29" t="s">
        <v>200</v>
      </c>
      <c r="D29" s="7">
        <v>779483371</v>
      </c>
      <c r="E29">
        <v>0.56999999999999995</v>
      </c>
      <c r="G29" t="s">
        <v>243</v>
      </c>
      <c r="H29" t="str">
        <f>"'"&amp;G29&amp;"'"</f>
        <v>'OHLMEX.MX'</v>
      </c>
      <c r="J29">
        <v>0.56999999999999995</v>
      </c>
      <c r="K29">
        <f t="shared" si="0"/>
        <v>5.6999999999999993E-3</v>
      </c>
      <c r="L29" t="str">
        <f t="shared" si="1"/>
        <v>0.0173,0.032,0.0031,0.0098,0.1087,0.023,0.0194,0.0042,0.0828,0.0071,0.1216,0.0245,0.0134,0.0091,0.0165,0.0867,0.0036,0.0742,0.0199,0.0092,0.019,0.0228,0.0055,0.0071,0.0092,0.0173,0.0042,0.0057,</v>
      </c>
    </row>
    <row r="30" spans="1:12" x14ac:dyDescent="0.3">
      <c r="A30">
        <v>29</v>
      </c>
      <c r="B30" t="s">
        <v>235</v>
      </c>
      <c r="C30" t="s">
        <v>208</v>
      </c>
      <c r="D30" s="7">
        <v>285517429</v>
      </c>
      <c r="E30">
        <v>0.96</v>
      </c>
      <c r="H30" t="s">
        <v>164</v>
      </c>
      <c r="J30">
        <v>0.96</v>
      </c>
      <c r="K30">
        <f t="shared" si="0"/>
        <v>9.5999999999999992E-3</v>
      </c>
      <c r="L30" t="str">
        <f t="shared" si="1"/>
        <v>0.0173,0.032,0.0031,0.0098,0.1087,0.023,0.0194,0.0042,0.0828,0.0071,0.1216,0.0245,0.0134,0.0091,0.0165,0.0867,0.0036,0.0742,0.0199,0.0092,0.019,0.0228,0.0055,0.0071,0.0092,0.0173,0.0042,0.0057,0.0096,</v>
      </c>
    </row>
    <row r="31" spans="1:12" x14ac:dyDescent="0.3">
      <c r="A31">
        <v>30</v>
      </c>
      <c r="B31" t="s">
        <v>236</v>
      </c>
      <c r="C31" t="s">
        <v>200</v>
      </c>
      <c r="D31" s="7">
        <v>99368937</v>
      </c>
      <c r="E31">
        <v>1.65</v>
      </c>
      <c r="G31" t="s">
        <v>244</v>
      </c>
      <c r="H31" t="str">
        <f>"'"&amp;G31&amp;"'"</f>
        <v>'PE&amp;OLES.MX'</v>
      </c>
      <c r="J31">
        <v>1.65</v>
      </c>
      <c r="K31">
        <f t="shared" si="0"/>
        <v>1.6500000000000001E-2</v>
      </c>
      <c r="L31" t="str">
        <f t="shared" si="1"/>
        <v>0.0173,0.032,0.0031,0.0098,0.1087,0.023,0.0194,0.0042,0.0828,0.0071,0.1216,0.0245,0.0134,0.0091,0.0165,0.0867,0.0036,0.0742,0.0199,0.0092,0.019,0.0228,0.0055,0.0071,0.0092,0.0173,0.0042,0.0057,0.0096,0.0165,</v>
      </c>
    </row>
    <row r="32" spans="1:12" x14ac:dyDescent="0.3">
      <c r="A32">
        <v>31</v>
      </c>
      <c r="B32" t="s">
        <v>150</v>
      </c>
      <c r="C32" t="s">
        <v>200</v>
      </c>
      <c r="D32" s="7">
        <v>190061762</v>
      </c>
      <c r="E32">
        <v>1.24</v>
      </c>
      <c r="H32" t="s">
        <v>187</v>
      </c>
      <c r="J32">
        <v>1.24</v>
      </c>
      <c r="K32">
        <f t="shared" si="0"/>
        <v>1.24E-2</v>
      </c>
      <c r="L32" t="str">
        <f t="shared" si="1"/>
        <v>0.0173,0.032,0.0031,0.0098,0.1087,0.023,0.0194,0.0042,0.0828,0.0071,0.1216,0.0245,0.0134,0.0091,0.0165,0.0867,0.0036,0.0742,0.0199,0.0092,0.019,0.0228,0.0055,0.0071,0.0092,0.0173,0.0042,0.0057,0.0096,0.0165,0.0124,</v>
      </c>
    </row>
    <row r="33" spans="1:12" x14ac:dyDescent="0.3">
      <c r="A33">
        <v>32</v>
      </c>
      <c r="B33" t="s">
        <v>152</v>
      </c>
      <c r="C33" t="s">
        <v>208</v>
      </c>
      <c r="D33" s="7">
        <v>1827147172</v>
      </c>
      <c r="E33">
        <v>1.92</v>
      </c>
      <c r="H33" t="s">
        <v>167</v>
      </c>
      <c r="J33">
        <v>1.92</v>
      </c>
      <c r="K33">
        <f t="shared" si="0"/>
        <v>1.9199999999999998E-2</v>
      </c>
      <c r="L33" t="str">
        <f t="shared" si="1"/>
        <v>0.0173,0.032,0.0031,0.0098,0.1087,0.023,0.0194,0.0042,0.0828,0.0071,0.1216,0.0245,0.0134,0.0091,0.0165,0.0867,0.0036,0.0742,0.0199,0.0092,0.019,0.0228,0.0055,0.0071,0.0092,0.0173,0.0042,0.0057,0.0096,0.0165,0.0124,0.0192,</v>
      </c>
    </row>
    <row r="34" spans="1:12" x14ac:dyDescent="0.3">
      <c r="A34">
        <v>33</v>
      </c>
      <c r="B34" t="s">
        <v>237</v>
      </c>
      <c r="C34" t="s">
        <v>212</v>
      </c>
      <c r="D34" s="7">
        <v>2445199226</v>
      </c>
      <c r="E34">
        <v>8.6999999999999993</v>
      </c>
      <c r="G34" t="s">
        <v>245</v>
      </c>
      <c r="H34" t="str">
        <f>"'"&amp;G34&amp;"'"</f>
        <v>'TLEVISACPO.MX'</v>
      </c>
      <c r="J34">
        <v>8.6999999999999993</v>
      </c>
      <c r="K34">
        <f t="shared" si="0"/>
        <v>8.6999999999999994E-2</v>
      </c>
      <c r="L34" t="str">
        <f t="shared" si="1"/>
        <v>0.0173,0.032,0.0031,0.0098,0.1087,0.023,0.0194,0.0042,0.0828,0.0071,0.1216,0.0245,0.0134,0.0091,0.0165,0.0867,0.0036,0.0742,0.0199,0.0092,0.019,0.0228,0.0055,0.0071,0.0092,0.0173,0.0042,0.0057,0.0096,0.0165,0.0124,0.0192,0.087,</v>
      </c>
    </row>
    <row r="35" spans="1:12" x14ac:dyDescent="0.3">
      <c r="A35">
        <v>34</v>
      </c>
      <c r="B35" t="s">
        <v>238</v>
      </c>
      <c r="C35" t="s">
        <v>202</v>
      </c>
      <c r="D35" s="7">
        <v>877856219</v>
      </c>
      <c r="E35">
        <v>0.75</v>
      </c>
      <c r="H35" t="s">
        <v>165</v>
      </c>
      <c r="J35">
        <v>0.75</v>
      </c>
      <c r="K35">
        <f t="shared" si="0"/>
        <v>7.4999999999999997E-3</v>
      </c>
      <c r="L35" t="str">
        <f t="shared" si="1"/>
        <v>0.0173,0.032,0.0031,0.0098,0.1087,0.023,0.0194,0.0042,0.0828,0.0071,0.1216,0.0245,0.0134,0.0091,0.0165,0.0867,0.0036,0.0742,0.0199,0.0092,0.019,0.0228,0.0055,0.0071,0.0092,0.0173,0.0042,0.0057,0.0096,0.0165,0.0124,0.0192,0.087,0.0075,</v>
      </c>
    </row>
    <row r="36" spans="1:12" x14ac:dyDescent="0.3">
      <c r="A36">
        <v>35</v>
      </c>
      <c r="B36" t="s">
        <v>239</v>
      </c>
      <c r="C36" t="s">
        <v>200</v>
      </c>
      <c r="D36" s="7">
        <v>5238420789</v>
      </c>
      <c r="E36">
        <v>7.1</v>
      </c>
      <c r="G36" t="s">
        <v>246</v>
      </c>
      <c r="H36" t="str">
        <f>"'"&amp;G36&amp;"'"</f>
        <v>'WALMEX.MX'</v>
      </c>
      <c r="J36">
        <v>7.1</v>
      </c>
      <c r="K36">
        <f t="shared" si="0"/>
        <v>7.0999999999999994E-2</v>
      </c>
      <c r="L36" t="str">
        <f t="shared" si="1"/>
        <v>0.0173,0.032,0.0031,0.0098,0.1087,0.023,0.0194,0.0042,0.0828,0.0071,0.1216,0.0245,0.0134,0.0091,0.0165,0.0867,0.0036,0.0742,0.0199,0.0092,0.019,0.0228,0.0055,0.0071,0.0092,0.0173,0.0042,0.0057,0.0096,0.0165,0.0124,0.0192,0.087,0.0075,0.071,</v>
      </c>
    </row>
  </sheetData>
  <sortState ref="H2:H31">
    <sortCondition ref="H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C374-33EE-4BC6-9895-1404C5F1E14B}">
  <dimension ref="A1:M35"/>
  <sheetViews>
    <sheetView tabSelected="1" topLeftCell="F1" workbookViewId="0">
      <selection activeCell="I17" sqref="I17"/>
    </sheetView>
  </sheetViews>
  <sheetFormatPr baseColWidth="10" defaultRowHeight="14.4" x14ac:dyDescent="0.3"/>
  <cols>
    <col min="1" max="1" width="24.5546875" bestFit="1" customWidth="1"/>
    <col min="3" max="3" width="15.88671875" bestFit="1" customWidth="1"/>
    <col min="4" max="4" width="15.44140625" bestFit="1" customWidth="1"/>
    <col min="7" max="7" width="15.21875" bestFit="1" customWidth="1"/>
    <col min="8" max="8" width="15.5546875" bestFit="1" customWidth="1"/>
    <col min="9" max="9" width="18.33203125" bestFit="1" customWidth="1"/>
    <col min="10" max="10" width="15.88671875" bestFit="1" customWidth="1"/>
    <col min="11" max="11" width="16.44140625" bestFit="1" customWidth="1"/>
    <col min="12" max="12" width="15.21875" bestFit="1" customWidth="1"/>
    <col min="13" max="13" width="14.109375" bestFit="1" customWidth="1"/>
  </cols>
  <sheetData>
    <row r="1" spans="1:13" x14ac:dyDescent="0.3">
      <c r="A1" s="21" t="s">
        <v>247</v>
      </c>
      <c r="C1" t="s">
        <v>282</v>
      </c>
      <c r="D1" t="str">
        <f>"BMV:"&amp;LEFT(C1,FIND(".",C1,1)-1)</f>
        <v>BMV:AC</v>
      </c>
      <c r="E1" t="str">
        <f>"'"&amp;D1&amp;"'"</f>
        <v>'BMV:AC'</v>
      </c>
      <c r="G1" t="s">
        <v>317</v>
      </c>
      <c r="H1" t="s">
        <v>318</v>
      </c>
      <c r="I1" t="s">
        <v>319</v>
      </c>
      <c r="J1" t="s">
        <v>320</v>
      </c>
      <c r="K1" t="s">
        <v>321</v>
      </c>
      <c r="L1" t="s">
        <v>322</v>
      </c>
      <c r="M1" t="s">
        <v>323</v>
      </c>
    </row>
    <row r="2" spans="1:13" x14ac:dyDescent="0.3">
      <c r="A2" s="21" t="s">
        <v>248</v>
      </c>
      <c r="C2" t="s">
        <v>283</v>
      </c>
      <c r="D2" t="str">
        <f t="shared" ref="D2:D35" si="0">"BMV:"&amp;LEFT(C2,FIND(".",C2,1)-1)</f>
        <v>BMV:ALFAA</v>
      </c>
      <c r="E2" t="str">
        <f t="shared" ref="E2:E35" si="1">"'"&amp;D2&amp;"'"</f>
        <v>'BMV:ALFAA'</v>
      </c>
      <c r="G2" t="s">
        <v>324</v>
      </c>
      <c r="H2" t="s">
        <v>325</v>
      </c>
      <c r="I2" t="s">
        <v>326</v>
      </c>
      <c r="J2" t="s">
        <v>327</v>
      </c>
      <c r="K2" t="s">
        <v>328</v>
      </c>
      <c r="L2" t="s">
        <v>329</v>
      </c>
      <c r="M2" t="s">
        <v>330</v>
      </c>
    </row>
    <row r="3" spans="1:13" x14ac:dyDescent="0.3">
      <c r="A3" s="21" t="s">
        <v>249</v>
      </c>
      <c r="C3" t="s">
        <v>284</v>
      </c>
      <c r="D3" t="str">
        <f t="shared" si="0"/>
        <v>BMV:ALPEKA</v>
      </c>
      <c r="E3" t="str">
        <f t="shared" si="1"/>
        <v>'BMV:ALPEKA'</v>
      </c>
      <c r="G3" t="s">
        <v>331</v>
      </c>
      <c r="H3" t="s">
        <v>332</v>
      </c>
      <c r="I3" t="s">
        <v>333</v>
      </c>
      <c r="J3" t="s">
        <v>334</v>
      </c>
      <c r="K3" t="s">
        <v>335</v>
      </c>
      <c r="L3" t="s">
        <v>336</v>
      </c>
      <c r="M3" t="s">
        <v>337</v>
      </c>
    </row>
    <row r="4" spans="1:13" x14ac:dyDescent="0.3">
      <c r="A4" s="21" t="s">
        <v>250</v>
      </c>
      <c r="C4" t="s">
        <v>285</v>
      </c>
      <c r="D4" t="str">
        <f t="shared" si="0"/>
        <v>BMV:ALSEA</v>
      </c>
      <c r="E4" t="str">
        <f t="shared" si="1"/>
        <v>'BMV:ALSEA'</v>
      </c>
      <c r="G4" t="s">
        <v>338</v>
      </c>
      <c r="H4" t="s">
        <v>339</v>
      </c>
      <c r="I4" t="s">
        <v>340</v>
      </c>
      <c r="J4" t="s">
        <v>341</v>
      </c>
      <c r="K4" t="s">
        <v>342</v>
      </c>
      <c r="L4" t="s">
        <v>343</v>
      </c>
      <c r="M4" t="s">
        <v>344</v>
      </c>
    </row>
    <row r="5" spans="1:13" x14ac:dyDescent="0.3">
      <c r="A5" s="21" t="s">
        <v>251</v>
      </c>
      <c r="C5" t="s">
        <v>286</v>
      </c>
      <c r="D5" t="str">
        <f t="shared" si="0"/>
        <v>BMV:AMXL</v>
      </c>
      <c r="E5" t="str">
        <f t="shared" si="1"/>
        <v>'BMV:AMXL'</v>
      </c>
      <c r="G5" t="s">
        <v>345</v>
      </c>
      <c r="H5" t="s">
        <v>346</v>
      </c>
      <c r="I5" t="s">
        <v>347</v>
      </c>
      <c r="J5" t="s">
        <v>348</v>
      </c>
      <c r="K5" t="s">
        <v>349</v>
      </c>
      <c r="L5" t="s">
        <v>350</v>
      </c>
      <c r="M5" t="s">
        <v>351</v>
      </c>
    </row>
    <row r="6" spans="1:13" x14ac:dyDescent="0.3">
      <c r="A6" s="21" t="s">
        <v>252</v>
      </c>
      <c r="C6" t="s">
        <v>287</v>
      </c>
      <c r="D6" t="str">
        <f t="shared" si="0"/>
        <v>BMV:ASURB</v>
      </c>
      <c r="E6" t="str">
        <f t="shared" si="1"/>
        <v>'BMV:ASURB'</v>
      </c>
    </row>
    <row r="7" spans="1:13" x14ac:dyDescent="0.3">
      <c r="A7" s="21" t="s">
        <v>253</v>
      </c>
      <c r="C7" t="s">
        <v>288</v>
      </c>
      <c r="D7" t="str">
        <f t="shared" si="0"/>
        <v>BMV:BIMBOA</v>
      </c>
      <c r="E7" t="str">
        <f t="shared" si="1"/>
        <v>'BMV:BIMBOA'</v>
      </c>
    </row>
    <row r="8" spans="1:13" x14ac:dyDescent="0.3">
      <c r="A8" s="21" t="s">
        <v>254</v>
      </c>
      <c r="C8" t="s">
        <v>289</v>
      </c>
      <c r="D8" t="str">
        <f t="shared" si="0"/>
        <v>BMV:BOLSAA</v>
      </c>
      <c r="E8" t="str">
        <f t="shared" si="1"/>
        <v>'BMV:BOLSAA'</v>
      </c>
      <c r="G8" t="str">
        <f>G1&amp;","</f>
        <v>'BMV:AC',</v>
      </c>
      <c r="H8" t="str">
        <f t="shared" ref="H8:M8" si="2">H1&amp;","</f>
        <v>'BMV:ALFAA',</v>
      </c>
      <c r="I8" t="str">
        <f t="shared" si="2"/>
        <v>'BMV:ALPEKA',</v>
      </c>
      <c r="J8" t="str">
        <f t="shared" si="2"/>
        <v>'BMV:ALSEA',</v>
      </c>
      <c r="K8" t="str">
        <f t="shared" si="2"/>
        <v>'BMV:AMXL',</v>
      </c>
      <c r="L8" t="str">
        <f t="shared" si="2"/>
        <v>'BMV:ASURB',</v>
      </c>
      <c r="M8" t="str">
        <f t="shared" si="2"/>
        <v>'BMV:BIMBOA',</v>
      </c>
    </row>
    <row r="9" spans="1:13" x14ac:dyDescent="0.3">
      <c r="A9" s="21" t="s">
        <v>255</v>
      </c>
      <c r="C9" t="s">
        <v>290</v>
      </c>
      <c r="D9" t="str">
        <f t="shared" si="0"/>
        <v>BMV:CEMEXCPO</v>
      </c>
      <c r="E9" t="str">
        <f t="shared" si="1"/>
        <v>'BMV:CEMEXCPO'</v>
      </c>
      <c r="G9" t="str">
        <f t="shared" ref="G9:M9" si="3">G2&amp;","</f>
        <v>'BMV:BOLSAA',</v>
      </c>
      <c r="H9" t="str">
        <f t="shared" si="3"/>
        <v>'BMV:CEMEXCPO',</v>
      </c>
      <c r="I9" t="str">
        <f t="shared" si="3"/>
        <v>'BMV:ELEKTRA',</v>
      </c>
      <c r="J9" t="str">
        <f t="shared" si="3"/>
        <v>'BMV:FEMSAUBD',</v>
      </c>
      <c r="K9" t="str">
        <f t="shared" si="3"/>
        <v>'BMV:GAPB',</v>
      </c>
      <c r="L9" t="str">
        <f t="shared" si="3"/>
        <v>'BMV:GCARSOA1',</v>
      </c>
      <c r="M9" t="str">
        <f t="shared" si="3"/>
        <v>'BMV:GENTERA',</v>
      </c>
    </row>
    <row r="10" spans="1:13" x14ac:dyDescent="0.3">
      <c r="A10" s="21" t="s">
        <v>256</v>
      </c>
      <c r="C10" t="s">
        <v>291</v>
      </c>
      <c r="D10" t="str">
        <f t="shared" si="0"/>
        <v>BMV:ELEKTRA</v>
      </c>
      <c r="E10" t="str">
        <f t="shared" si="1"/>
        <v>'BMV:ELEKTRA'</v>
      </c>
      <c r="G10" t="str">
        <f t="shared" ref="G10:M10" si="4">G3&amp;","</f>
        <v>'BMV:GFINBURO',</v>
      </c>
      <c r="H10" t="str">
        <f t="shared" si="4"/>
        <v>'BMV:GFNORTEO',</v>
      </c>
      <c r="I10" t="str">
        <f t="shared" si="4"/>
        <v>'BMV:GFREGIOO',</v>
      </c>
      <c r="J10" t="str">
        <f t="shared" si="4"/>
        <v>'BMV:GMEXICOB',</v>
      </c>
      <c r="K10" t="str">
        <f t="shared" si="4"/>
        <v>'BMV:GRUMAB',</v>
      </c>
      <c r="L10" t="str">
        <f t="shared" si="4"/>
        <v>'BMV:IENOVA',</v>
      </c>
      <c r="M10" t="str">
        <f t="shared" si="4"/>
        <v>'BMV:KIMBERA',</v>
      </c>
    </row>
    <row r="11" spans="1:13" x14ac:dyDescent="0.3">
      <c r="A11" s="21" t="s">
        <v>257</v>
      </c>
      <c r="C11" t="s">
        <v>292</v>
      </c>
      <c r="D11" t="str">
        <f t="shared" si="0"/>
        <v>BMV:FEMSAUBD</v>
      </c>
      <c r="E11" t="str">
        <f t="shared" si="1"/>
        <v>'BMV:FEMSAUBD'</v>
      </c>
      <c r="G11" t="str">
        <f t="shared" ref="G11:M11" si="5">G4&amp;","</f>
        <v>'BMV:KOFL',</v>
      </c>
      <c r="H11" t="str">
        <f t="shared" si="5"/>
        <v>'BMV:LABB',</v>
      </c>
      <c r="I11" t="str">
        <f t="shared" si="5"/>
        <v>'BMV:LALAB',</v>
      </c>
      <c r="J11" t="str">
        <f t="shared" si="5"/>
        <v>'BMV:LIVEPOLC-1',</v>
      </c>
      <c r="K11" t="str">
        <f t="shared" si="5"/>
        <v>'BMV:MEXCHEM',</v>
      </c>
      <c r="L11" t="str">
        <f t="shared" si="5"/>
        <v>'BMV:NEMAKA',</v>
      </c>
      <c r="M11" t="str">
        <f t="shared" si="5"/>
        <v>'BMV:OHLMEX',</v>
      </c>
    </row>
    <row r="12" spans="1:13" x14ac:dyDescent="0.3">
      <c r="A12" s="21" t="s">
        <v>258</v>
      </c>
      <c r="C12" t="s">
        <v>293</v>
      </c>
      <c r="D12" t="str">
        <f t="shared" si="0"/>
        <v>BMV:GAPB</v>
      </c>
      <c r="E12" t="str">
        <f t="shared" si="1"/>
        <v>'BMV:GAPB'</v>
      </c>
      <c r="G12" t="str">
        <f t="shared" ref="G12:M12" si="6">G5&amp;","</f>
        <v>'BMV:OMAB',</v>
      </c>
      <c r="H12" t="str">
        <f t="shared" si="6"/>
        <v>'BMV:PE&amp;OLES',</v>
      </c>
      <c r="I12" t="str">
        <f t="shared" si="6"/>
        <v>'BMV:PINFRA',</v>
      </c>
      <c r="J12" t="str">
        <f t="shared" si="6"/>
        <v>'BMV:SANMEXB',</v>
      </c>
      <c r="K12" t="str">
        <f t="shared" si="6"/>
        <v>'BMV:TLEVISACPO',</v>
      </c>
      <c r="L12" t="str">
        <f t="shared" si="6"/>
        <v>'BMV:VOLARA',</v>
      </c>
      <c r="M12" t="str">
        <f t="shared" si="6"/>
        <v>'BMV:WALMEX',</v>
      </c>
    </row>
    <row r="13" spans="1:13" x14ac:dyDescent="0.3">
      <c r="A13" s="21" t="s">
        <v>259</v>
      </c>
      <c r="C13" t="s">
        <v>294</v>
      </c>
      <c r="D13" t="str">
        <f t="shared" si="0"/>
        <v>BMV:GCARSOA1</v>
      </c>
      <c r="E13" t="str">
        <f t="shared" si="1"/>
        <v>'BMV:GCARSOA1'</v>
      </c>
    </row>
    <row r="14" spans="1:13" ht="15" thickBot="1" x14ac:dyDescent="0.35">
      <c r="A14" s="21" t="s">
        <v>260</v>
      </c>
      <c r="C14" t="s">
        <v>295</v>
      </c>
      <c r="D14" t="str">
        <f t="shared" si="0"/>
        <v>BMV:GENTERA</v>
      </c>
      <c r="E14" t="str">
        <f t="shared" si="1"/>
        <v>'BMV:GENTERA'</v>
      </c>
    </row>
    <row r="15" spans="1:13" ht="15.6" thickTop="1" thickBot="1" x14ac:dyDescent="0.35">
      <c r="A15" s="21" t="s">
        <v>261</v>
      </c>
      <c r="C15" t="s">
        <v>296</v>
      </c>
      <c r="D15" t="str">
        <f t="shared" si="0"/>
        <v>BMV:GFINBURO</v>
      </c>
      <c r="E15" t="str">
        <f t="shared" si="1"/>
        <v>'BMV:GFINBURO'</v>
      </c>
      <c r="I15" s="23">
        <v>1764.28</v>
      </c>
    </row>
    <row r="16" spans="1:13" x14ac:dyDescent="0.3">
      <c r="A16" s="21" t="s">
        <v>262</v>
      </c>
      <c r="C16" t="s">
        <v>297</v>
      </c>
      <c r="D16" t="str">
        <f t="shared" si="0"/>
        <v>BMV:GFNORTEO</v>
      </c>
      <c r="E16" t="str">
        <f t="shared" si="1"/>
        <v>'BMV:GFNORTEO'</v>
      </c>
      <c r="I16">
        <f>125.89</f>
        <v>125.89</v>
      </c>
    </row>
    <row r="17" spans="1:9" x14ac:dyDescent="0.3">
      <c r="A17" s="21" t="s">
        <v>263</v>
      </c>
      <c r="C17" t="s">
        <v>298</v>
      </c>
      <c r="D17" t="str">
        <f t="shared" si="0"/>
        <v>BMV:GFREGIOO</v>
      </c>
      <c r="E17" t="str">
        <f t="shared" si="1"/>
        <v>'BMV:GFREGIOO'</v>
      </c>
      <c r="I17" s="24">
        <f>I16*I15*1000000</f>
        <v>222105209200</v>
      </c>
    </row>
    <row r="18" spans="1:9" x14ac:dyDescent="0.3">
      <c r="A18" s="21" t="s">
        <v>264</v>
      </c>
      <c r="C18" t="s">
        <v>299</v>
      </c>
      <c r="D18" t="str">
        <f t="shared" si="0"/>
        <v>BMV:GMEXICOB</v>
      </c>
      <c r="E18" t="str">
        <f t="shared" si="1"/>
        <v>'BMV:GMEXICOB'</v>
      </c>
    </row>
    <row r="19" spans="1:9" x14ac:dyDescent="0.3">
      <c r="A19" s="21" t="s">
        <v>265</v>
      </c>
      <c r="C19" t="s">
        <v>300</v>
      </c>
      <c r="D19" t="str">
        <f t="shared" si="0"/>
        <v>BMV:GRUMAB</v>
      </c>
      <c r="E19" t="str">
        <f t="shared" si="1"/>
        <v>'BMV:GRUMAB'</v>
      </c>
    </row>
    <row r="20" spans="1:9" x14ac:dyDescent="0.3">
      <c r="A20" s="21" t="s">
        <v>266</v>
      </c>
      <c r="C20" t="s">
        <v>301</v>
      </c>
      <c r="D20" t="str">
        <f t="shared" si="0"/>
        <v>BMV:IENOVA</v>
      </c>
      <c r="E20" t="str">
        <f t="shared" si="1"/>
        <v>'BMV:IENOVA'</v>
      </c>
    </row>
    <row r="21" spans="1:9" x14ac:dyDescent="0.3">
      <c r="A21" s="21" t="s">
        <v>267</v>
      </c>
      <c r="C21" t="s">
        <v>302</v>
      </c>
      <c r="D21" t="str">
        <f t="shared" si="0"/>
        <v>BMV:KIMBERA</v>
      </c>
      <c r="E21" t="str">
        <f t="shared" si="1"/>
        <v>'BMV:KIMBERA'</v>
      </c>
    </row>
    <row r="22" spans="1:9" x14ac:dyDescent="0.3">
      <c r="A22" s="21" t="s">
        <v>268</v>
      </c>
      <c r="C22" t="s">
        <v>303</v>
      </c>
      <c r="D22" t="str">
        <f t="shared" si="0"/>
        <v>BMV:KOFL</v>
      </c>
      <c r="E22" t="str">
        <f t="shared" si="1"/>
        <v>'BMV:KOFL'</v>
      </c>
    </row>
    <row r="23" spans="1:9" x14ac:dyDescent="0.3">
      <c r="A23" s="21" t="s">
        <v>269</v>
      </c>
      <c r="C23" t="s">
        <v>304</v>
      </c>
      <c r="D23" t="str">
        <f t="shared" si="0"/>
        <v>BMV:LABB</v>
      </c>
      <c r="E23" t="str">
        <f t="shared" si="1"/>
        <v>'BMV:LABB'</v>
      </c>
    </row>
    <row r="24" spans="1:9" x14ac:dyDescent="0.3">
      <c r="A24" s="21" t="s">
        <v>270</v>
      </c>
      <c r="C24" t="s">
        <v>305</v>
      </c>
      <c r="D24" t="str">
        <f t="shared" si="0"/>
        <v>BMV:LALAB</v>
      </c>
      <c r="E24" t="str">
        <f t="shared" si="1"/>
        <v>'BMV:LALAB'</v>
      </c>
    </row>
    <row r="25" spans="1:9" x14ac:dyDescent="0.3">
      <c r="A25" s="21" t="s">
        <v>271</v>
      </c>
      <c r="C25" t="s">
        <v>306</v>
      </c>
      <c r="D25" t="str">
        <f t="shared" si="0"/>
        <v>BMV:LIVEPOLC-1</v>
      </c>
      <c r="E25" t="str">
        <f t="shared" si="1"/>
        <v>'BMV:LIVEPOLC-1'</v>
      </c>
    </row>
    <row r="26" spans="1:9" x14ac:dyDescent="0.3">
      <c r="A26" s="21" t="s">
        <v>272</v>
      </c>
      <c r="C26" t="s">
        <v>307</v>
      </c>
      <c r="D26" t="str">
        <f t="shared" si="0"/>
        <v>BMV:MEXCHEM</v>
      </c>
      <c r="E26" t="str">
        <f t="shared" si="1"/>
        <v>'BMV:MEXCHEM'</v>
      </c>
    </row>
    <row r="27" spans="1:9" x14ac:dyDescent="0.3">
      <c r="A27" s="21" t="s">
        <v>273</v>
      </c>
      <c r="C27" t="s">
        <v>308</v>
      </c>
      <c r="D27" t="str">
        <f t="shared" si="0"/>
        <v>BMV:NEMAKA</v>
      </c>
      <c r="E27" t="str">
        <f t="shared" si="1"/>
        <v>'BMV:NEMAKA'</v>
      </c>
    </row>
    <row r="28" spans="1:9" x14ac:dyDescent="0.3">
      <c r="A28" s="21" t="s">
        <v>274</v>
      </c>
      <c r="C28" t="s">
        <v>309</v>
      </c>
      <c r="D28" t="str">
        <f t="shared" si="0"/>
        <v>BMV:OHLMEX</v>
      </c>
      <c r="E28" t="str">
        <f t="shared" si="1"/>
        <v>'BMV:OHLMEX'</v>
      </c>
    </row>
    <row r="29" spans="1:9" x14ac:dyDescent="0.3">
      <c r="A29" s="21" t="s">
        <v>275</v>
      </c>
      <c r="C29" t="s">
        <v>310</v>
      </c>
      <c r="D29" t="str">
        <f t="shared" si="0"/>
        <v>BMV:OMAB</v>
      </c>
      <c r="E29" t="str">
        <f t="shared" si="1"/>
        <v>'BMV:OMAB'</v>
      </c>
    </row>
    <row r="30" spans="1:9" x14ac:dyDescent="0.3">
      <c r="A30" s="21" t="s">
        <v>276</v>
      </c>
      <c r="C30" t="s">
        <v>311</v>
      </c>
      <c r="D30" t="str">
        <f t="shared" si="0"/>
        <v>BMV:PE&amp;OLES</v>
      </c>
      <c r="E30" t="str">
        <f t="shared" si="1"/>
        <v>'BMV:PE&amp;OLES'</v>
      </c>
    </row>
    <row r="31" spans="1:9" x14ac:dyDescent="0.3">
      <c r="A31" s="21" t="s">
        <v>277</v>
      </c>
      <c r="C31" t="s">
        <v>312</v>
      </c>
      <c r="D31" t="str">
        <f t="shared" si="0"/>
        <v>BMV:PINFRA</v>
      </c>
      <c r="E31" t="str">
        <f t="shared" si="1"/>
        <v>'BMV:PINFRA'</v>
      </c>
    </row>
    <row r="32" spans="1:9" x14ac:dyDescent="0.3">
      <c r="A32" s="21" t="s">
        <v>278</v>
      </c>
      <c r="C32" t="s">
        <v>313</v>
      </c>
      <c r="D32" t="str">
        <f t="shared" si="0"/>
        <v>BMV:SANMEXB</v>
      </c>
      <c r="E32" t="str">
        <f t="shared" si="1"/>
        <v>'BMV:SANMEXB'</v>
      </c>
    </row>
    <row r="33" spans="1:5" x14ac:dyDescent="0.3">
      <c r="A33" s="21" t="s">
        <v>279</v>
      </c>
      <c r="C33" t="s">
        <v>314</v>
      </c>
      <c r="D33" t="str">
        <f t="shared" si="0"/>
        <v>BMV:TLEVISACPO</v>
      </c>
      <c r="E33" t="str">
        <f t="shared" si="1"/>
        <v>'BMV:TLEVISACPO'</v>
      </c>
    </row>
    <row r="34" spans="1:5" x14ac:dyDescent="0.3">
      <c r="A34" s="21" t="s">
        <v>280</v>
      </c>
      <c r="C34" t="s">
        <v>315</v>
      </c>
      <c r="D34" t="str">
        <f t="shared" si="0"/>
        <v>BMV:VOLARA</v>
      </c>
      <c r="E34" t="str">
        <f t="shared" si="1"/>
        <v>'BMV:VOLARA'</v>
      </c>
    </row>
    <row r="35" spans="1:5" x14ac:dyDescent="0.3">
      <c r="A35" s="22" t="s">
        <v>281</v>
      </c>
      <c r="C35" t="s">
        <v>316</v>
      </c>
      <c r="D35" t="str">
        <f t="shared" si="0"/>
        <v>BMV:WALMEX</v>
      </c>
      <c r="E35" t="str">
        <f t="shared" si="1"/>
        <v>'BMV:WALMEX'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Alcala</dc:creator>
  <cp:lastModifiedBy>Gerardo Alcala</cp:lastModifiedBy>
  <dcterms:created xsi:type="dcterms:W3CDTF">2017-11-22T21:51:57Z</dcterms:created>
  <dcterms:modified xsi:type="dcterms:W3CDTF">2017-11-23T14:47:06Z</dcterms:modified>
</cp:coreProperties>
</file>