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crapping\new-scrapping\"/>
    </mc:Choice>
  </mc:AlternateContent>
  <xr:revisionPtr revIDLastSave="0" documentId="8_{52191AF0-3D5F-49A3-A7C4-29485C56C5CE}" xr6:coauthVersionLast="45" xr6:coauthVersionMax="45" xr10:uidLastSave="{00000000-0000-0000-0000-000000000000}"/>
  <bookViews>
    <workbookView xWindow="-110" yWindow="-110" windowWidth="19420" windowHeight="10560"/>
  </bookViews>
  <sheets>
    <sheet name="maruti-nexa-dealers" sheetId="1" r:id="rId1"/>
  </sheets>
  <calcPr calcId="0"/>
</workbook>
</file>

<file path=xl/calcChain.xml><?xml version="1.0" encoding="utf-8"?>
<calcChain xmlns="http://schemas.openxmlformats.org/spreadsheetml/2006/main">
  <c r="E4" i="1" l="1"/>
  <c r="E19" i="1"/>
  <c r="E52" i="1"/>
  <c r="E63" i="1"/>
  <c r="E70" i="1"/>
  <c r="E71" i="1"/>
  <c r="E86" i="1"/>
  <c r="E87" i="1"/>
  <c r="E89" i="1"/>
  <c r="E108" i="1"/>
  <c r="E111" i="1"/>
  <c r="E115" i="1"/>
  <c r="E167" i="1"/>
  <c r="E170" i="1"/>
  <c r="E171" i="1"/>
  <c r="E173" i="1"/>
  <c r="E177" i="1"/>
  <c r="E195" i="1"/>
  <c r="E196" i="1"/>
  <c r="E197" i="1"/>
  <c r="E205" i="1"/>
  <c r="E209" i="1"/>
  <c r="E213" i="1"/>
  <c r="E218" i="1"/>
  <c r="E224" i="1"/>
  <c r="E229" i="1"/>
  <c r="E234" i="1"/>
  <c r="E240" i="1"/>
  <c r="E266" i="1"/>
  <c r="E268" i="1"/>
  <c r="E273" i="1"/>
  <c r="E287" i="1"/>
  <c r="E293" i="1"/>
  <c r="E296" i="1"/>
  <c r="E298" i="1"/>
  <c r="E302" i="1"/>
  <c r="E323" i="1"/>
  <c r="E337" i="1"/>
  <c r="E338" i="1"/>
  <c r="E345" i="1"/>
  <c r="E349" i="1"/>
  <c r="E353" i="1"/>
  <c r="E358" i="1"/>
  <c r="E361" i="1"/>
  <c r="E366" i="1"/>
  <c r="E367" i="1"/>
  <c r="E369" i="1"/>
  <c r="E373" i="1"/>
</calcChain>
</file>

<file path=xl/sharedStrings.xml><?xml version="1.0" encoding="utf-8"?>
<sst xmlns="http://schemas.openxmlformats.org/spreadsheetml/2006/main" count="1941" uniqueCount="1367">
  <si>
    <t>Dealer Name</t>
  </si>
  <si>
    <t>Address</t>
  </si>
  <si>
    <t>City</t>
  </si>
  <si>
    <t>State</t>
  </si>
  <si>
    <t>Contact</t>
  </si>
  <si>
    <t>Email</t>
  </si>
  <si>
    <t>DD Motors</t>
  </si>
  <si>
    <t>67/5 New Rohtak Road, Karol Bagh, New Delhi 110005</t>
  </si>
  <si>
    <t>DELHI</t>
  </si>
  <si>
    <t>ceo@nexa.com</t>
  </si>
  <si>
    <t>Fairdeal Cars</t>
  </si>
  <si>
    <t>UNIT NO. 33 GROUND FLOOR, PARVSNATH METRO MALL, AKSHARDHAM METRO STATION</t>
  </si>
  <si>
    <t>nexa@fairdealvehicles.com</t>
  </si>
  <si>
    <t>AAA Vehicleades Pvt Ltd</t>
  </si>
  <si>
    <t>Plot No. 30, Shivaji Marg, Najafgarh Road, Moti Nagar â€“ 110015</t>
  </si>
  <si>
    <t>Saleshead.nexa@aaavehicleades.in</t>
  </si>
  <si>
    <t>TR Sawhney Automobiles</t>
  </si>
  <si>
    <t>F-26,Preet Vihar,Vikas Marg</t>
  </si>
  <si>
    <t>tdm.pv@trsawhneyautomobiles.com</t>
  </si>
  <si>
    <t>RANA MOTORS PVT LTD</t>
  </si>
  <si>
    <t>B4, GT Karnal Road Industrial Area, New Delhi-110033</t>
  </si>
  <si>
    <t>nexa.gtk@ranamotors.in</t>
  </si>
  <si>
    <t>Bagga Link Motors</t>
  </si>
  <si>
    <t>31, Lajpat Nagar, Part 4, Ring Road, Opposite Vinobhapuri Metro Station, New Delhi</t>
  </si>
  <si>
    <t>nexahead@baggalinkmaruti.com</t>
  </si>
  <si>
    <t>A4 green park, main aurobindo marg, new delhi 16</t>
  </si>
  <si>
    <t>nexa.gp@trsawhneyautomobiles.com</t>
  </si>
  <si>
    <t>Plot No. 6, Block No. A-1,Rajauri Garden, New Delhi 110027</t>
  </si>
  <si>
    <t>sm.rg@trsawhneyautomobiles.com</t>
  </si>
  <si>
    <t>Rana Motors</t>
  </si>
  <si>
    <t>A-3,KAILASH COLONY,New Delhi</t>
  </si>
  <si>
    <t>nexa@ranamotors.in</t>
  </si>
  <si>
    <t>Competent Automobiles</t>
  </si>
  <si>
    <t>Plot No. 9/3, in Block A, Wazirpur Industrial Area, Delhi -110052, India</t>
  </si>
  <si>
    <t>scross@competent-maruti.com</t>
  </si>
  <si>
    <t>Magic Ghazipur</t>
  </si>
  <si>
    <t>B5 Ghazipur village, near Bharat Petrol Pump opposite Pearl Grand, Delhi ÃƒÆ’Ã‚Â» 110096</t>
  </si>
  <si>
    <t>Sales.gp@magicmaruti.com</t>
  </si>
  <si>
    <t>Krish Automobiles</t>
  </si>
  <si>
    <t>A-23 Maya Puri Ind Area Phase 2. Opp New Era Public School. New Delhi</t>
  </si>
  <si>
    <t>Â 7838555076</t>
  </si>
  <si>
    <t>nexa.anand@amarcars.net</t>
  </si>
  <si>
    <t>Competent Automobiles Co.Ltd. 18/19, Hind Pocket Books G.T.Road, Shahadra Delhi-110095</t>
  </si>
  <si>
    <t>nexadg@competent-maruti.com</t>
  </si>
  <si>
    <t>JAGMOHAN AUTOMOTIVES PVT LTD</t>
  </si>
  <si>
    <t>Plot no.41, Road No.35 West Punjabi Bagh, Delhi -110026</t>
  </si>
  <si>
    <t>nexa.delhi@mohanindia.co.in</t>
  </si>
  <si>
    <t>Rohan Motors</t>
  </si>
  <si>
    <t>C-11,SECTOR - 1,NOIDA</t>
  </si>
  <si>
    <t>NOIDA</t>
  </si>
  <si>
    <t>UTTAR PRADESH</t>
  </si>
  <si>
    <t>rmlnexa@rohanmotors.co.in</t>
  </si>
  <si>
    <t>Vipul motors pvt. Ltd.</t>
  </si>
  <si>
    <t>D-3, AshokÂ  Nagar, Main Wazirabad Road, Village Gokulpuri Delhi - 110093</t>
  </si>
  <si>
    <t>gm_nexadelhi@vipulmotors.com</t>
  </si>
  <si>
    <t>Fair deal Cars private limited</t>
  </si>
  <si>
    <t>C7 sector 10 Noida 201301</t>
  </si>
  <si>
    <t>120-9953993450</t>
  </si>
  <si>
    <t>gmnexanoida@fairdealvehicles.comÃƒÂ¡</t>
  </si>
  <si>
    <t>Motorcraft Sales Private Limited</t>
  </si>
  <si>
    <t>PLOT NO. 64/6/2, SITE IV SAHIBABAD INDUSTRIAL AREA, ADJACENT TO HOTEL CONTRY INN, SAHIBABAD.</t>
  </si>
  <si>
    <t>GHAZIABAD</t>
  </si>
  <si>
    <t>sm.nexa@motorcraft.in</t>
  </si>
  <si>
    <t>Krish Automotors</t>
  </si>
  <si>
    <t>SSG, MAJESTY MALL, PLOT NO. 2 ROAD NO.43, GURU HARKISHAN MARG, PITAMPURA</t>
  </si>
  <si>
    <t>scross.krish@gmail.com</t>
  </si>
  <si>
    <t>DD MOTORS</t>
  </si>
  <si>
    <t>B-1/629, MAIN NAJAFGARH ROAD JANAKPURI, NEW DELHI-110058</t>
  </si>
  <si>
    <t>info@ddnexa.com</t>
  </si>
  <si>
    <t>PREM MOTORS</t>
  </si>
  <si>
    <t>F-3/1, OKHLA INDUSTRIAL AREA, PHASE-1</t>
  </si>
  <si>
    <t>11-42900000</t>
  </si>
  <si>
    <t>okhla.nexa@premmotors.com</t>
  </si>
  <si>
    <t>SAYA AUTOMOBILES LTD</t>
  </si>
  <si>
    <t>Saya Automobiles Ltd,Unit No G-17-20, Jaksons Crown Heights, Plot No 3B1, Twin District Centre, Sec 10, Rohini, New Delhi - 110085</t>
  </si>
  <si>
    <t>11-9582777477</t>
  </si>
  <si>
    <t>ceonexasaya@gmail.com</t>
  </si>
  <si>
    <t>Vipul Motors</t>
  </si>
  <si>
    <t>H-153, SECTOR-63,</t>
  </si>
  <si>
    <t>scross.noida@vipulmotors.com</t>
  </si>
  <si>
    <t>Magic Auto</t>
  </si>
  <si>
    <t>METRO STATION SECTOR - 9 DWARKA,New Delhi</t>
  </si>
  <si>
    <t>nexa@magicmaruti.com</t>
  </si>
  <si>
    <t>Plot No 63-70, Mohit Nagar, Opp. NSIT, Dwarka Road, New Delhi-110078</t>
  </si>
  <si>
    <t>Pasco Automobiles</t>
  </si>
  <si>
    <t>SHOP NO. 24,25,26,PLATINA,OPPOSITE BRISTOL HOTEL,SECTOR-28 M.G. ROAD,SIKANDARPUR,Gurgaon</t>
  </si>
  <si>
    <t>GURGAON</t>
  </si>
  <si>
    <t>HARYANA</t>
  </si>
  <si>
    <t>scross@pasco.in</t>
  </si>
  <si>
    <t>14/6, Mathura road Faridabad</t>
  </si>
  <si>
    <t>FARIDABAD</t>
  </si>
  <si>
    <t>gm.nexafbd@pasco.in</t>
  </si>
  <si>
    <t>PLOT NO. 95, IDC, OPPOSITE SECTOR-14</t>
  </si>
  <si>
    <t>124-4440000</t>
  </si>
  <si>
    <t>ggn.nexa@premmotors.com</t>
  </si>
  <si>
    <t>ROHAN MOTORS LTD</t>
  </si>
  <si>
    <t>Rohan Motors Ltd, Khasra No. 46, Delhi Meerut Road , Ghaziabad- 201003</t>
  </si>
  <si>
    <t>nexamorta@rohanmotors.co.in</t>
  </si>
  <si>
    <t>TR Sawhney Motors</t>
  </si>
  <si>
    <t>G-1, Ground Floor, Orchid Center, Golf Course Road, Sec -53, Gurgaon</t>
  </si>
  <si>
    <t>nexagurgaon@trsawhneymotors.com</t>
  </si>
  <si>
    <t>SIDHI VINAYAK VEHICLES PVT LTD</t>
  </si>
  <si>
    <t>PLOT NO 1, NEAR METRO PILLAR No. 765, MIE FREEHOLD (PHASE 2), MAIN ROHTAK ROAD, BAHADURGARH, HARYANA - 124507</t>
  </si>
  <si>
    <t>BAHADURGARH</t>
  </si>
  <si>
    <t>7027871150/7027871151</t>
  </si>
  <si>
    <t>srm.nexa@svvpl.com; qm.nexa@svvpl.com</t>
  </si>
  <si>
    <t>Competent Automobiles Co. Ltd.</t>
  </si>
  <si>
    <t>Plot No. 1, MIE Phase-2, Near Tikri Border Metro Station, Main Delhi-Rohtak Road, Bahadurgarh</t>
  </si>
  <si>
    <t>8929532773/ 7290091150</t>
  </si>
  <si>
    <t>smnexabhdr@competent-maruti.com</t>
  </si>
  <si>
    <t>AG-001,002,003,010,011,012, Tower A, Pioneer Urban Square, Sector-62, Golf Course Ext Road, Gurgaon</t>
  </si>
  <si>
    <t>gm_nexagrg@vipulmotors.com</t>
  </si>
  <si>
    <t>BVA AUTO PVT LTD</t>
  </si>
  <si>
    <t>5D, 8E Railway Road NH5, NIT Faridabad - 121005</t>
  </si>
  <si>
    <t>smnexa@tcsmaruti.com, CONTACTnexa@TCSMARUTI.COM</t>
  </si>
  <si>
    <t>Rana Motors Pvt Ltd,Plot no. 107-108,Shanti Nagar,Rajiv Chowk,NH-8,Gurugram-122001</t>
  </si>
  <si>
    <t>nexa.ggn@ranamotors.in</t>
  </si>
  <si>
    <t>FUNCITY MALL, SHOPPING MALL PROPERTY NO.2, SECTOR-20S,AJRONDA CHOWK,</t>
  </si>
  <si>
    <t>scross.fbd@vipulmotors.com</t>
  </si>
  <si>
    <t>DD Motors (A Div of DD Industries Limited)</t>
  </si>
  <si>
    <t>Khasra no-25/12/1 PIAO MANIYARI ROAD,RAJIV COLONY, NARELA ,NEW DELHI-110040</t>
  </si>
  <si>
    <t>Vipul Motors Pvt Ltd, Sub Division No.3, Industrial Plot No. 34, NIT Faridabad, 121002, Haryana</t>
  </si>
  <si>
    <t>Faridabad</t>
  </si>
  <si>
    <t>Nexa Sohna Road, Opp Hotel Fortune, Sohna Road, Gurgaon, Haryana</t>
  </si>
  <si>
    <t>Pasco Sohna</t>
  </si>
  <si>
    <t>Gurgaon - Sohna Road, Vill Alipur, Sohna, Gurgaon - 122102</t>
  </si>
  <si>
    <t>SOHNA</t>
  </si>
  <si>
    <t>Rohan Motors Limited</t>
  </si>
  <si>
    <t>Site 4, Industrial Area, Near P3 Chowk, Kasna Road, India</t>
  </si>
  <si>
    <t>GREATER NOIDA</t>
  </si>
  <si>
    <t>rmlnexa.grn@rohanmotors.co.in</t>
  </si>
  <si>
    <t>Platinum Moto corp</t>
  </si>
  <si>
    <t>Savoy Suites, Special GF-1, Plot No. R-75, Sector-1,IMT, Manesar, Gurgaon (Haryana) - 122050</t>
  </si>
  <si>
    <t>MANESAR</t>
  </si>
  <si>
    <t>gm.manesar@nexaplatinummotocorp.com</t>
  </si>
  <si>
    <t>Jagmohan</t>
  </si>
  <si>
    <t>NEAR RONAK GARDEN, BAHALGARH ROAD, SONEPAT</t>
  </si>
  <si>
    <t>SONEPAT</t>
  </si>
  <si>
    <t>Nexa.sonipat@mohanindia.co.in</t>
  </si>
  <si>
    <t>TR Sawhney Automobiles Pvt Ltd</t>
  </si>
  <si>
    <t>Mohkanpur, Opp Venus Garden, Delhi Road, Meerut</t>
  </si>
  <si>
    <t>MEERUT</t>
  </si>
  <si>
    <t>tdm@trsawhneyautomobiles.com</t>
  </si>
  <si>
    <t>Raj Sneh</t>
  </si>
  <si>
    <t>Mokampur, Opp Venus Garden, Near Shoprix Mall, Delhi Road, Meerut</t>
  </si>
  <si>
    <t>rajsnehnexa@gmail.com</t>
  </si>
  <si>
    <t>Fortune cars</t>
  </si>
  <si>
    <t>Plot No1, Augustin Colony, Modern Public School, Alwar Byepass, 301019</t>
  </si>
  <si>
    <t>Bhiwadi</t>
  </si>
  <si>
    <t>RAJASTHAN</t>
  </si>
  <si>
    <t>nexabhiwadi@gmail.com</t>
  </si>
  <si>
    <t>Radha Govind Wheels India Pvt Ltd</t>
  </si>
  <si>
    <t>Hall Ground Floor, Plot No. CP-5/67, Jagriti Vihar, Main Garh road, Meerut, Uttar Pradesh â€“ 250001</t>
  </si>
  <si>
    <t>sgoelmzn@gmail.com</t>
  </si>
  <si>
    <t>Jagmohan Motors</t>
  </si>
  <si>
    <t>DELHI BYE PASS, OPPOSITE SECTOR -1, ROHTAK</t>
  </si>
  <si>
    <t>ROHTAK</t>
  </si>
  <si>
    <t>9812000362/8685005805</t>
  </si>
  <si>
    <t>smnexarohtak@gmail.com</t>
  </si>
  <si>
    <t>Delhi Road</t>
  </si>
  <si>
    <t>OPP-Rao Tula ram stadium,Delhi Road Rewari</t>
  </si>
  <si>
    <t>REWARI</t>
  </si>
  <si>
    <t>sales.nexa@dinco4wheels.com</t>
  </si>
  <si>
    <t>Harisons</t>
  </si>
  <si>
    <t>Harisons Automobiles, Near BBMB, G.T.Road, Panipat-132103</t>
  </si>
  <si>
    <t>PANIPAT</t>
  </si>
  <si>
    <t>mail@nexapanipat.com</t>
  </si>
  <si>
    <t>CLML Vehicles Private Limited</t>
  </si>
  <si>
    <t>NEAR RTO OFFICE, GT ROAD, ALIGARH</t>
  </si>
  <si>
    <t>ALIGARH</t>
  </si>
  <si>
    <t>DD Motors (A Div. of DD Industries Ltd)</t>
  </si>
  <si>
    <t>1370, Sham Colony, Old GT Road, Between Meera Ghati &amp; Namaste Chowk, Karnal 132001, Haryana</t>
  </si>
  <si>
    <t>KARNAL</t>
  </si>
  <si>
    <t>Karnal Motors</t>
  </si>
  <si>
    <t>118-119 KM, NH 1, GT Road, Karnal 132001</t>
  </si>
  <si>
    <t>9996000555/ 0184-2000600</t>
  </si>
  <si>
    <t>nexa.kmpl@gmail.com</t>
  </si>
  <si>
    <t>Fortune</t>
  </si>
  <si>
    <t>Manhar villa, opposite Cross point mall, Jail circle Alwar</t>
  </si>
  <si>
    <t>ALWAR</t>
  </si>
  <si>
    <t>301001-7230029444</t>
  </si>
  <si>
    <t>nexalwar@gmail.com</t>
  </si>
  <si>
    <t>Uma Motors Private Limited</t>
  </si>
  <si>
    <t>246 &amp; 247, Maholi, K.M. Stone . 146.2, NH-2, Mathura- 281004</t>
  </si>
  <si>
    <t>MATHURA</t>
  </si>
  <si>
    <t>sales@nexaumamotors.com</t>
  </si>
  <si>
    <t>SHAKUMBARI AUTOWHEELS PVT. LTD</t>
  </si>
  <si>
    <t>5 KM. MILESTONE NH-58,ROORKEE- DELHIROAD,NEAR GODAWARI HOTEL, ROORKEE-247667</t>
  </si>
  <si>
    <t>ROORKEE</t>
  </si>
  <si>
    <t>UTTARAKHAND</t>
  </si>
  <si>
    <t>Ã‚Â 9837088629</t>
  </si>
  <si>
    <t>Ã‚Â Sanjeev.saxena77@gmail.com</t>
  </si>
  <si>
    <t>Akanksha Automobiles Pvt. Ltd.</t>
  </si>
  <si>
    <t>5th Km, Delhi Road, Gaagan Square, Moradabad (U.P.) 244001</t>
  </si>
  <si>
    <t>MORADABAD</t>
  </si>
  <si>
    <t>nexa@akanksha.co.in</t>
  </si>
  <si>
    <t>Modern Automobiles</t>
  </si>
  <si>
    <t>Metropolis Mall, Opposite Vidyut Nagar, Delhi Road, Hissar</t>
  </si>
  <si>
    <t>HISAR</t>
  </si>
  <si>
    <t>Modern.hsr.sal1@marutidealers.com</t>
  </si>
  <si>
    <t>Eakansh</t>
  </si>
  <si>
    <t>EAKANSH MOTOR PVT LTD, NH65, AMBALA ROAD - KAITHAL - 136027</t>
  </si>
  <si>
    <t>KAITHAL</t>
  </si>
  <si>
    <t>Nexa.kaithal@gmail.com</t>
  </si>
  <si>
    <t>Pandit</t>
  </si>
  <si>
    <t>NEXA Jagadari Road,Pandit,Jagadari Road, Opposite Rampura, Kamla Nagar,Yamunanagar- 135001 Pincode-135001</t>
  </si>
  <si>
    <t>YAMUNANAGAR</t>
  </si>
  <si>
    <t>0173 2225517</t>
  </si>
  <si>
    <t>nexayamunanagar@gmail.com</t>
  </si>
  <si>
    <t>Prem Motors Private Limited</t>
  </si>
  <si>
    <t>Plot No. 143(P), 144(P), 163(P), 164(P),Nagar Nigam No. 36/403,New Agra, Agra</t>
  </si>
  <si>
    <t>AGRA</t>
  </si>
  <si>
    <t>nexa.agra@premmotors.com</t>
  </si>
  <si>
    <t>Madhusudan Motors</t>
  </si>
  <si>
    <t>6/3, Galibpura, Subhash Park, M. G. Road, Agra (UP) 282002</t>
  </si>
  <si>
    <t>nexa@marutiagra.com</t>
  </si>
  <si>
    <t>Auric Motors</t>
  </si>
  <si>
    <t>WARD NO. 23, ROAD NO. 3, MOHALLA NAGARPURA, JHUNJHUNU - 333001</t>
  </si>
  <si>
    <t>JHUNJHUNUN</t>
  </si>
  <si>
    <t>audi.jjn.sm@nexadealer.com</t>
  </si>
  <si>
    <t>Eakansh Wheels</t>
  </si>
  <si>
    <t>Baldev Nagar, Chandigarh DelhiÃ‚Â Highway, Ambala 134003</t>
  </si>
  <si>
    <t>AMBALA</t>
  </si>
  <si>
    <t>8395908400Ã‚Â </t>
  </si>
  <si>
    <t>eakansh.nexa@gmail.com</t>
  </si>
  <si>
    <t xml:space="preserve">DD Motors </t>
  </si>
  <si>
    <t>Ã‚Â DD NEXA, Ajabpur khurd, Haridwar bypass road , Dehradun, 248121</t>
  </si>
  <si>
    <t>DEHRADUN</t>
  </si>
  <si>
    <t>8126777555Ã‚Â </t>
  </si>
  <si>
    <t>dd.deh@ddnexa.comÃ‚Â </t>
  </si>
  <si>
    <t xml:space="preserve">Rohan Dehradun </t>
  </si>
  <si>
    <t>257/2 GMS Road, Opp MDDA Colony, Nearby Kamla Palace Hotel, Dehradun</t>
  </si>
  <si>
    <t>nexa_sales.ddn@rohanmotors.co.in</t>
  </si>
  <si>
    <t>FUTURE NEXA CARS PRIVATE LIMITED</t>
  </si>
  <si>
    <t>Ashirwad tower, Chakrata road, Near Ballupur chowk, Dehradun, 248001</t>
  </si>
  <si>
    <t>future.nexa@futureauto.in</t>
  </si>
  <si>
    <t>Atelier</t>
  </si>
  <si>
    <t>NEXA Lower Mall, Patiala</t>
  </si>
  <si>
    <t>PATIALA</t>
  </si>
  <si>
    <t>PUNJAB</t>
  </si>
  <si>
    <t>sm@nexaptl.atelier-corp.com</t>
  </si>
  <si>
    <t>Coral Motors Private Limited</t>
  </si>
  <si>
    <t>Rampur Road, Opposite Mini Bypass Road, 243502</t>
  </si>
  <si>
    <t>BAREILLY</t>
  </si>
  <si>
    <t>sm@nexacoralmotors.in</t>
  </si>
  <si>
    <t>Akanksha Automobiles Pvt Ltd</t>
  </si>
  <si>
    <t>Akanksha Automobiles Rudrapur Pvt Ltd, Industrial Area, Kiccha Bypass road, Rudrapur - 263153</t>
  </si>
  <si>
    <t>RUDRAPUR</t>
  </si>
  <si>
    <t>Sm.nexa@aarpl.in</t>
  </si>
  <si>
    <t>Max Autos</t>
  </si>
  <si>
    <t>Dhuri Byepass Road, Near Max Autos, Sangrur</t>
  </si>
  <si>
    <t>SANGRUR</t>
  </si>
  <si>
    <t>1672-9056103131</t>
  </si>
  <si>
    <t>nexa@maxautos.in</t>
  </si>
  <si>
    <t>Tricity Autos</t>
  </si>
  <si>
    <t>Chandigarh Ambala Highway, Adjoining Golden Square, Zirakpur-140603</t>
  </si>
  <si>
    <t>ZIRAKPUR</t>
  </si>
  <si>
    <t>1762-8264000111/8264000222</t>
  </si>
  <si>
    <t>tricitynexa.sqr.sal1@marutidealers.com</t>
  </si>
  <si>
    <t>Nainital Motors</t>
  </si>
  <si>
    <t>Ranpur Road Haldwani</t>
  </si>
  <si>
    <t>HALDWANI</t>
  </si>
  <si>
    <t>sm.nexa@nainitalmotors.com</t>
  </si>
  <si>
    <t>Modern Automobiles, Panchkula</t>
  </si>
  <si>
    <t>Plot No 366, Industrial Area Phase 2, Panchkula</t>
  </si>
  <si>
    <t>PANCHKULA</t>
  </si>
  <si>
    <t>01725011111/9115791157</t>
  </si>
  <si>
    <t>modernnexa.phk.hrm@marutidealers.com</t>
  </si>
  <si>
    <t>Jamu Automobiles Pvt. Ltd.</t>
  </si>
  <si>
    <t>Plot no. 01, Jaipur Road, Sikar</t>
  </si>
  <si>
    <t>SIKAR</t>
  </si>
  <si>
    <t>1572-0246666/246665</t>
  </si>
  <si>
    <t>jnnexa@gmail.com</t>
  </si>
  <si>
    <t>SATNAM MOTOCORP PVT. LTD.</t>
  </si>
  <si>
    <t>D-27 K/L/M , ROAD NO.3 MAIN SIKAR ROAD, VKIA JAIPUR</t>
  </si>
  <si>
    <t>JAIPUR</t>
  </si>
  <si>
    <t>141-2332800</t>
  </si>
  <si>
    <t>sales.nexa@satnammotocorp.com</t>
  </si>
  <si>
    <t>AUTOVOGUE PVT. LTD</t>
  </si>
  <si>
    <t>PLOT NO. 191, Near Orbit Hotel, INDUSTRIAL AREA PHASE 2, CHANDIGARH - 160002</t>
  </si>
  <si>
    <t>CHANDIGARH</t>
  </si>
  <si>
    <t>nexachd@aotovogue.in</t>
  </si>
  <si>
    <t>Autopace Network</t>
  </si>
  <si>
    <t>ELANTE MALL, GROUND FLOOR (OFFICE BLOCK) PLOT NO 178/178A, INDUSTRIAL, PHASE-1, Chandigarh</t>
  </si>
  <si>
    <t>nexa_sales1@autopace.co.in</t>
  </si>
  <si>
    <t>Navdesh Autos LLP</t>
  </si>
  <si>
    <t>Plot No 9, Industrial Area Phase-1, Chandigarh - 160002</t>
  </si>
  <si>
    <t>Chandigarh</t>
  </si>
  <si>
    <t>gmnavdesh @gmail.com</t>
  </si>
  <si>
    <t xml:space="preserve">Shakti </t>
  </si>
  <si>
    <t>Dabwali road, near air force station, sirsa</t>
  </si>
  <si>
    <t>SIRSA</t>
  </si>
  <si>
    <t>sm.shaktinexa@gmail.com</t>
  </si>
  <si>
    <t>G-BUSINESS PARK (GROUND FLOOR) D-34, SUBHASH MARG C-SCHEME,</t>
  </si>
  <si>
    <t>scross.jpr@vipulmotors.com</t>
  </si>
  <si>
    <t>CM Auto Sales</t>
  </si>
  <si>
    <t>PLOT NO. B-64, INDUSTRIAL AREA, PHASE VI,</t>
  </si>
  <si>
    <t>MOHALI</t>
  </si>
  <si>
    <t>sales.nexa@cmautosales.net</t>
  </si>
  <si>
    <t>KP Automotives</t>
  </si>
  <si>
    <t>SHOWROOM NO. 2 GROUND FLOOR, PARK WEST"</t>
  </si>
  <si>
    <t xml:space="preserve"> PLOT NO. 5-10</t>
  </si>
  <si>
    <t xml:space="preserve"> VIHAR</t>
  </si>
  <si>
    <t xml:space="preserve"> QUEEN ROAD</t>
  </si>
  <si>
    <t>,JAIPUR"</t>
  </si>
  <si>
    <t>nexa@kpa.co.in</t>
  </si>
  <si>
    <t>Prem Motors</t>
  </si>
  <si>
    <t>PLOT NO. 1-6, 18, 19, KALYAN COLONY, MALVIYA NAGAR 9dBLOCK)</t>
  </si>
  <si>
    <t>Nexa.jaipur@premmotors.com</t>
  </si>
  <si>
    <t>Goyal Motors Pvt. Ltd</t>
  </si>
  <si>
    <t>Deonghat, Solan (HP)-173211</t>
  </si>
  <si>
    <t>SOLAN</t>
  </si>
  <si>
    <t>HIMACHAL PRADESH</t>
  </si>
  <si>
    <t>nexasolan@goyalmotor.com</t>
  </si>
  <si>
    <t>Opposite solakhiyan Gurudwara,Near toll plaza, Ropar</t>
  </si>
  <si>
    <t>ROOPNAGAR</t>
  </si>
  <si>
    <t>sales.rpr@cmnexa.in</t>
  </si>
  <si>
    <t>Kachi Ghatti, Taradevi, Shimla-171010</t>
  </si>
  <si>
    <t>SHIMLA</t>
  </si>
  <si>
    <t>0177-2830230/7807777331</t>
  </si>
  <si>
    <t>nexashimla@modernauto.co.in</t>
  </si>
  <si>
    <t>Kuldeep Motors Private Limited</t>
  </si>
  <si>
    <t>Pilkhar, Kanpur Road Etawah, UP 206001</t>
  </si>
  <si>
    <t>ETAWAH</t>
  </si>
  <si>
    <t>showroommanager@kuldeepmotors.com</t>
  </si>
  <si>
    <t>Tara Automobiles, Bathinda</t>
  </si>
  <si>
    <t>Khasra No 3534, Mansa Road, Bathinda â€“ 151001, Punjab</t>
  </si>
  <si>
    <t>BHATINDA</t>
  </si>
  <si>
    <t>0164-2220326</t>
  </si>
  <si>
    <t>nexabti@gmail.com</t>
  </si>
  <si>
    <t>Sumitra DS Motors Pvt Ltd</t>
  </si>
  <si>
    <t>Commercial Plot Rasoolpur, Khasra No. 360-362, Jahaganj Tehsil Sadar, State Highway 25, Shahjahanpur - 242001</t>
  </si>
  <si>
    <t>Shahjahanpur</t>
  </si>
  <si>
    <t>nexa@sumitradsmotors.com</t>
  </si>
  <si>
    <t>Sandhu Automobiles</t>
  </si>
  <si>
    <t>HOTEL CHEVRON KLASSIK, G.T. ROAD, GIASPURA RAILWAY CROSSING</t>
  </si>
  <si>
    <t>LUDHIANA</t>
  </si>
  <si>
    <t>Scross.sandhuautos@gmail.com</t>
  </si>
  <si>
    <t>SWANI MOTORS  SERVICES (P) LTD.</t>
  </si>
  <si>
    <t>576,MODEL TOWN, LINK ROAD,LUDHIANA-141002</t>
  </si>
  <si>
    <t>swaninexamodeltown@gmail.com</t>
  </si>
  <si>
    <t>Lovely Autos</t>
  </si>
  <si>
    <t>576, Model Town, Link Road, Ludhiana</t>
  </si>
  <si>
    <t>Ludhiana</t>
  </si>
  <si>
    <t>Punjab</t>
  </si>
  <si>
    <t xml:space="preserve">lovelynexaldh@gmail.com </t>
  </si>
  <si>
    <t>Prem Motors Pvt. Ltd.</t>
  </si>
  <si>
    <t xml:space="preserve">Near Phoolbag Crossing,MLB Road,Gwalior - 474002 (MP)
</t>
  </si>
  <si>
    <t>GWALIOR</t>
  </si>
  <si>
    <t>MADHYA PRADESH</t>
  </si>
  <si>
    <t>nexa.gwalior@premmotors.com</t>
  </si>
  <si>
    <t>STAN CARS PVT. LTD</t>
  </si>
  <si>
    <t>PLOT NO 1 SHAMSHER AVENUE OPP RAJ GURU NAGAR FEROZEPUR,</t>
  </si>
  <si>
    <t>stannexa@gmail.com</t>
  </si>
  <si>
    <t>Remira Motors</t>
  </si>
  <si>
    <t>Brar Complex GT Road, Moga</t>
  </si>
  <si>
    <t>MOGA</t>
  </si>
  <si>
    <t>remiranexa@gmail.com</t>
  </si>
  <si>
    <t>Concept</t>
  </si>
  <si>
    <t>Lucknow Chungi, Opposite CSN Degree College, Lucknow Road, Hardoi, 241001</t>
  </si>
  <si>
    <t>HARDOI</t>
  </si>
  <si>
    <t>Ã‚Â 8127280000</t>
  </si>
  <si>
    <t>Ã‚Â gm.nexa@conceptcarspvtltd.com</t>
  </si>
  <si>
    <t>STAN CARS PVT. LTD.</t>
  </si>
  <si>
    <t>Pragpur, Opposite Viva college, Jalandhar</t>
  </si>
  <si>
    <t>JALLANDHAR</t>
  </si>
  <si>
    <t>stannexajal@gmail.com</t>
  </si>
  <si>
    <t>Competent Automobile Ltd</t>
  </si>
  <si>
    <t>VPO. GUTKAR, TEHSIL SADAR DISTT. MANDI</t>
  </si>
  <si>
    <t>MANDI</t>
  </si>
  <si>
    <t>9805510269/ 01905-246444</t>
  </si>
  <si>
    <t>nexamandi@competent-maruti.com</t>
  </si>
  <si>
    <t>Lovely Auto</t>
  </si>
  <si>
    <t>Dr. B.R,AMBEDKAR CHOWK, OPPOSITE PASSPORT OFFICE</t>
  </si>
  <si>
    <t>lovely.nexa@gmail.com</t>
  </si>
  <si>
    <t>Hoshiarpur Automobiles</t>
  </si>
  <si>
    <t>Piplanwala , Jalandhar Byepass Chowk , Hoshiarpur</t>
  </si>
  <si>
    <t>HOSHIARPUR</t>
  </si>
  <si>
    <t>hoshiarp.hsp.nexasm@marutidealers.com</t>
  </si>
  <si>
    <t>Kh no. 493 &amp; 494, NH 88, District Hamirpur, Himachal Pradesh â€“ 177001</t>
  </si>
  <si>
    <t>HAMIRPUR</t>
  </si>
  <si>
    <t>Himachal Pradesh</t>
  </si>
  <si>
    <t>nexahamirpur@competent-maruti.com</t>
  </si>
  <si>
    <t>Navneet Motors</t>
  </si>
  <si>
    <t>PLOT NO. 7 &amp; 8, RIICO INDUSTRIAL ESTATE NASIRABAD ROAD, MAKHUPURA, AJMER-305002</t>
  </si>
  <si>
    <t>AJMER</t>
  </si>
  <si>
    <t>Ã‚Â 9116116501</t>
  </si>
  <si>
    <t>Ã‚Â ajmernexa@navneetmotors.in</t>
  </si>
  <si>
    <t>Plot 48-49, Suratgarh Road, Sri Ganganagar 335001</t>
  </si>
  <si>
    <t>SRI GANGANAGAR</t>
  </si>
  <si>
    <t>nexa.sgnr.sm@nexadealer.com</t>
  </si>
  <si>
    <t>Suri Automobiles</t>
  </si>
  <si>
    <t>Beside Plot no-895, opposite Hansraj Modern School, Shivpuri Road ,Jhansi, UP</t>
  </si>
  <si>
    <t>JHANSI</t>
  </si>
  <si>
    <t>Â surinexa@gmail.com</t>
  </si>
  <si>
    <t>Shri Mangalam Auto Private Limited</t>
  </si>
  <si>
    <t>Khasra No 83/985, Bikaner Road, Nagaur, Rajasthan- 341001</t>
  </si>
  <si>
    <t>NAGAUR</t>
  </si>
  <si>
    <t>mangalamnexa@gmail.com</t>
  </si>
  <si>
    <t>Before Subash Petrol Pump, Tilak Nagar,Jaipur Road, Bikaner</t>
  </si>
  <si>
    <t>BIKANER</t>
  </si>
  <si>
    <t>nexa.bikaner@Gmail.com</t>
  </si>
  <si>
    <t>KTL</t>
  </si>
  <si>
    <t>KTL Pvt Ltd, 112/368 Swaroop Nagar, Kanpur, 208002</t>
  </si>
  <si>
    <t>KANPUR</t>
  </si>
  <si>
    <t>smnexa@knp.ktlgroup.co.in</t>
  </si>
  <si>
    <t>My car</t>
  </si>
  <si>
    <t>My Nexa Pvt Ltd., 86/275 Afeem Kothi, GT Road Kanpur - 208002</t>
  </si>
  <si>
    <t>Ã‚Â srm.manager@nexamycar.com</t>
  </si>
  <si>
    <t>Kangra Vehicleades (A unit of Pathankot Vehicleades Pvt. Ltd)</t>
  </si>
  <si>
    <t>Khata No. 81, Mohal Upperli Ambari, Mouza Ambari, Nagrota Bagwan, District Kangra, HP - 176047</t>
  </si>
  <si>
    <t>NAGROTA</t>
  </si>
  <si>
    <t>Nexakangra@gmail.com</t>
  </si>
  <si>
    <t>Jaycee Motors</t>
  </si>
  <si>
    <t>Amritsar Gateway, G T Road, Amritsar</t>
  </si>
  <si>
    <t>AMRITSAR</t>
  </si>
  <si>
    <t>nexa.gateway@gmail.com/sm.nexagateway@gmail.com</t>
  </si>
  <si>
    <t>Swani Motors Pvt Ltd</t>
  </si>
  <si>
    <t>1397/74, Circular Road, Opp Trillium Mall, Amritsar-143001</t>
  </si>
  <si>
    <t>5100180, 7527007708</t>
  </si>
  <si>
    <t>nexacircularroad.swani@gmail.com</t>
  </si>
  <si>
    <t>Bhatia &amp; Company</t>
  </si>
  <si>
    <t>Plot no. 8, Motor Market Scheme, Aerodrome Circle, Kota</t>
  </si>
  <si>
    <t>KOTA</t>
  </si>
  <si>
    <t xml:space="preserve">sales.nexa@bhatiaandcompany.co.in </t>
  </si>
  <si>
    <t>Bright 4 Wheels</t>
  </si>
  <si>
    <t>CP-8, Cinders Dump Yojna, Adjacent to Alambagh Bus Stand, Kanpur Road Lucknow 226005</t>
  </si>
  <si>
    <t>LUCKNOW</t>
  </si>
  <si>
    <t>salesnexa@b4w.co.in</t>
  </si>
  <si>
    <t>Kuldeep Motors Lucknow Pvt Ltd</t>
  </si>
  <si>
    <t>Plot No 62B &amp; 63, Kalyanpur, Ring Road, Lucknow, Uttar Pradesh - 226022</t>
  </si>
  <si>
    <t>sm.nexa@kuldeepmotorslucknow.com</t>
  </si>
  <si>
    <t>Anand Motors</t>
  </si>
  <si>
    <t>12 Rani Lakshmi Bai Marg,Hazratganj Lucknow 226001</t>
  </si>
  <si>
    <t>gmsalesnexa@anandmotor.com</t>
  </si>
  <si>
    <t>KTL Automobile Pvt. Ltd.</t>
  </si>
  <si>
    <t>CYBER HEIGHTS, VIBHUTI KHAND, GOMTI NAGAR,</t>
  </si>
  <si>
    <t>ktlnexa@ktlautomobile.in</t>
  </si>
  <si>
    <t>Pathankot Vehicleades</t>
  </si>
  <si>
    <t>Simbal Chowk, Dalhousie Road, Pathankot - 145001</t>
  </si>
  <si>
    <t>PATHANKOT</t>
  </si>
  <si>
    <t>2349274 , 2347275 / 9517700818</t>
  </si>
  <si>
    <t>vehicleades.pathankot@gmail.com</t>
  </si>
  <si>
    <t>CHAMPION CARS</t>
  </si>
  <si>
    <t>NEXA SUKHADIA CIRCLE, CHAMPION CARS, AJMER ROAD, BHILWARA - 311001</t>
  </si>
  <si>
    <t>BHILWARA</t>
  </si>
  <si>
    <t>sales.nexabhilwara@gmail.com</t>
  </si>
  <si>
    <t>14 A, Heavy Industries Area (Near ITI) Jodhpur</t>
  </si>
  <si>
    <t>JODHPUR</t>
  </si>
  <si>
    <t>nexajodhpur@gmail.com</t>
  </si>
  <si>
    <t>LMJ SERVICES LTD.</t>
  </si>
  <si>
    <t>Plot No. 114, Opp- Juna Keda Pati Mandir, Chopasni Road , Jodhpur</t>
  </si>
  <si>
    <t>nexachopasni@gmail.com</t>
  </si>
  <si>
    <t>Jamkash Vehicleades</t>
  </si>
  <si>
    <t>NATIONAL HIGHWAY-1A BYEPASS, OPPOSITE CHANNI HIMMAT</t>
  </si>
  <si>
    <t>JAMMU</t>
  </si>
  <si>
    <t>JAMMU AND KASHMIR</t>
  </si>
  <si>
    <t>marutinexa111@gmail.com</t>
  </si>
  <si>
    <t>Peaks Auto</t>
  </si>
  <si>
    <t>4-AC, Green Belt Part, Gandhinagar, Jammu</t>
  </si>
  <si>
    <t>Jammu Motors Pvt. Ltd.</t>
  </si>
  <si>
    <t>Khasra No. 421, Opposite Best Price, Akhnoor Road, Jammu- 181121</t>
  </si>
  <si>
    <t>sm.nexa@jammumotors.com</t>
  </si>
  <si>
    <t>Adinath Cars Pvt. Ltd.</t>
  </si>
  <si>
    <t>Adinath Cars Private Limited Khasra No 155, P H No. -77, Baheria Gadgad, Sagar Jabalpur Road, Sagar - 470004, Madhya Pradesh, India</t>
  </si>
  <si>
    <t>SAGAR</t>
  </si>
  <si>
    <t>7582-6262600201</t>
  </si>
  <si>
    <t>adinathnexa18@gmail.com</t>
  </si>
  <si>
    <t>Plot No. 2-3, Patho Ki Magri, Opp. B. N. College, Airport Road, Udaipur 313001</t>
  </si>
  <si>
    <t>UDAIPUR</t>
  </si>
  <si>
    <t>nexa@navneetmotors.in</t>
  </si>
  <si>
    <t>City Cars</t>
  </si>
  <si>
    <t>Amoudha, Panna Road, Satna, MP</t>
  </si>
  <si>
    <t>SATNA</t>
  </si>
  <si>
    <t>nitin7@gmail.com</t>
  </si>
  <si>
    <t>Technoy Motors</t>
  </si>
  <si>
    <t>Opp Nand Bhawan, Goverdhan Vilas, Udaipur</t>
  </si>
  <si>
    <t>nexaudaipur@gmail.com</t>
  </si>
  <si>
    <t>Amitdeep Motors</t>
  </si>
  <si>
    <t>25, Stretchy Road, Civil Lines, Allahabad (UP) 211001</t>
  </si>
  <si>
    <t>ALLAHABAD</t>
  </si>
  <si>
    <t>sm.nexaallahabad@gmail.com</t>
  </si>
  <si>
    <t xml:space="preserve">Greenland Motors </t>
  </si>
  <si>
    <t>4-A, Madan Mohan Malviya Marg, George Town, Allahabad, Uttar Pradesh - 211002</t>
  </si>
  <si>
    <t xml:space="preserve">ALLAHABAD </t>
  </si>
  <si>
    <t>sm.greenlandnexa@gmail.com</t>
  </si>
  <si>
    <t>My Wheels Pvt Ltd</t>
  </si>
  <si>
    <t>50, Nishat Colony, Link Road 1, Bhopal, MP 462003</t>
  </si>
  <si>
    <t>BHOPAL</t>
  </si>
  <si>
    <t>07222999888, 7222999666</t>
  </si>
  <si>
    <t>relations.nexa@mywheelsbhopal.com</t>
  </si>
  <si>
    <t>Rajrup Motor Junction</t>
  </si>
  <si>
    <t>Plot No.3,ISBT, Hoshangabad Road   Bhopal 462023</t>
  </si>
  <si>
    <t>9111501501/ 0755-2780501</t>
  </si>
  <si>
    <t>nexa@rmjmotors.com</t>
  </si>
  <si>
    <t>Jeewan Motors Pvt Ltd</t>
  </si>
  <si>
    <t>MAPLE STREET MALL, OPP AASHIMA MALL, HOSHANGABAD RD, BHOPAL.</t>
  </si>
  <si>
    <t>4925127/9826398702</t>
  </si>
  <si>
    <t>nexajeewan@gmail.com</t>
  </si>
  <si>
    <t>Druk Auto Zone Pvt Ltd</t>
  </si>
  <si>
    <t>Druk Auto Zone, Airport Road, Leh- Ladakh</t>
  </si>
  <si>
    <t>LEH</t>
  </si>
  <si>
    <t>JAMMU And KASHMIR</t>
  </si>
  <si>
    <t>nexaleh123@gmail.com</t>
  </si>
  <si>
    <t>Yug Cars(A unit if Rukmarani Cars Indore Pvt. Ltd.</t>
  </si>
  <si>
    <t>59/1 , Nagjiri , Devas road ,ujjain -456010 ,Madhya Pradesh</t>
  </si>
  <si>
    <t>UJJAIN</t>
  </si>
  <si>
    <t>7346262045408/18005322222</t>
  </si>
  <si>
    <t>nexa.ujjain@yugcars.com</t>
  </si>
  <si>
    <t>PATEL MOTORS (INDORE) PVT LTD</t>
  </si>
  <si>
    <t>102 DO BATTI SQUARE FEEGANJ RATLAM  (M P)</t>
  </si>
  <si>
    <t>RATLAM</t>
  </si>
  <si>
    <t>nexa@patelmaruti.com</t>
  </si>
  <si>
    <t>PEAKS AUTO PVT. LTD</t>
  </si>
  <si>
    <t>NH -1A Lasjan Byepass Srinagar- 191101</t>
  </si>
  <si>
    <t>Srinagar</t>
  </si>
  <si>
    <t>2468462 / 9906663415</t>
  </si>
  <si>
    <t>peaks.sgr.nexa@marutidealers.com</t>
  </si>
  <si>
    <t>Smart Wheels Pvt. Ltd.</t>
  </si>
  <si>
    <t>Medical College Road, Gulhariya, Gorakhpur,Uttar Pradesh</t>
  </si>
  <si>
    <t>GORAKHPUR</t>
  </si>
  <si>
    <t>nexa@smartwheels.co.in</t>
  </si>
  <si>
    <t>Jamkash Vehicleades (Kashmir) Pvt Ltd</t>
  </si>
  <si>
    <t>Hyderpora By-Pass Crossing Srinagar-190014</t>
  </si>
  <si>
    <t>2442224, 9622999955, 8803004592</t>
  </si>
  <si>
    <t>nexasales@jamkashkashmir.com</t>
  </si>
  <si>
    <t>Rana Motors Pvt. Ltd</t>
  </si>
  <si>
    <t xml:space="preserve">Khasra No 4/4/1/6, 4/1/1/1/1min, 4/1/1/12, 4/1/1/13, 4/1/1/14, Lasudia Mori, Dewas Naka, Indore - 452010,Madhya Pradesh, India
</t>
  </si>
  <si>
    <t>INDORE</t>
  </si>
  <si>
    <t>nexa.indore@ranamotors.in</t>
  </si>
  <si>
    <t>Patel Motors</t>
  </si>
  <si>
    <t>Plot no.18A , Scheme no.94C , Ring road , Velocity Complex</t>
  </si>
  <si>
    <t>SHUBH MOTORS PVT. LTD.</t>
  </si>
  <si>
    <t>764, Shubh Motors, Opposite Gulzar Hotel , Madan Mahal, Jabalpur</t>
  </si>
  <si>
    <t>JABALPUR</t>
  </si>
  <si>
    <t>shubhnexa@gmail.com</t>
  </si>
  <si>
    <t>Standard Auto Agencies</t>
  </si>
  <si>
    <t>1745, Subhash Chandra Banerji Ward No. 51, Near G. S. College, Sai Baba Mandir Road, South Civil Lines, Jabalpur (MP) 482002</t>
  </si>
  <si>
    <t>standard.nexa@gmail.com</t>
  </si>
  <si>
    <t>AGR Automobiles Private Limited</t>
  </si>
  <si>
    <t>Arazi No. 285-286, Lucchepur, Pargana â€“ Athgawan, Tehsil - Pindra, Varanasi - 221105</t>
  </si>
  <si>
    <t>VARANASI</t>
  </si>
  <si>
    <t>agrnexa@gmail.com</t>
  </si>
  <si>
    <t>Ocean Motors</t>
  </si>
  <si>
    <t>Tulsi Tower, 22/3 - South Tukoganj, Street No.1, Geeta Bhawan Sqaure, A.B.Road, Indore (M.P.)</t>
  </si>
  <si>
    <t>nexa@oceanmotors.in</t>
  </si>
  <si>
    <t>Rukmani Motors Pvt. Ltd</t>
  </si>
  <si>
    <t>Bhanwarkuan, Fortune Aura Building, 1  Gurmeet Nagar, Bhanwarkuan, Indore MP</t>
  </si>
  <si>
    <t>rm.nexa@gmail.com</t>
  </si>
  <si>
    <t>Tanu Motors</t>
  </si>
  <si>
    <t>Near Dharti Resort , Abu Highway , Palanpur,(b.k.)-385001</t>
  </si>
  <si>
    <t>PALANPUR</t>
  </si>
  <si>
    <t>GUJARAT</t>
  </si>
  <si>
    <t>tanu.nexa@nexadealer.com</t>
  </si>
  <si>
    <t>Kiran Motors</t>
  </si>
  <si>
    <t>Revenue Survey no. 57, Sub Plot no. 4, Motipura, Himatnagar - 383001</t>
  </si>
  <si>
    <t>HIMMATNAGAR</t>
  </si>
  <si>
    <t>sm.hmt.nexa@kiranmotors.co.in</t>
  </si>
  <si>
    <t>Starline Cars</t>
  </si>
  <si>
    <t>NEXA Division, Nagalpur Highway, Mehsana 384002</t>
  </si>
  <si>
    <t>MEHSANA</t>
  </si>
  <si>
    <t>ceo.starline@marutidealers.com</t>
  </si>
  <si>
    <t>RB Cars Private Ltd.</t>
  </si>
  <si>
    <t xml:space="preserve">LUNAWADA ROAD, OPP GIDC GODHRA ,NEAR BHURAVAV CHOWKDI </t>
  </si>
  <si>
    <t>GODHRA</t>
  </si>
  <si>
    <t>95126 30100</t>
  </si>
  <si>
    <t>rbcars.nexa@nexadealer.com</t>
  </si>
  <si>
    <t>Nanda Automobiles</t>
  </si>
  <si>
    <t>Survey No.187/A Moje Kudasan, Nr. Baghbaan Restaurant, Gandhinagar, 382421</t>
  </si>
  <si>
    <t>GANDHI NAGAR</t>
  </si>
  <si>
    <t>nexa@nandaautomobiles.com</t>
  </si>
  <si>
    <t>STARLINE CARS</t>
  </si>
  <si>
    <t>Neelkanth Square, Nr Nana Chiloda Railway Crossing, B/S Maruti Showroom,  Naroda Ahmedabad 382345</t>
  </si>
  <si>
    <t>AHMEDABAD</t>
  </si>
  <si>
    <t>Starline.ceo@marutidealers.com.</t>
  </si>
  <si>
    <t>Popular Wheelers</t>
  </si>
  <si>
    <t>SHOWROOM NO. 1 &amp; 2,OPP. GUJARAT VIDHYAPITH,USMANPURA CHOWKDI</t>
  </si>
  <si>
    <t>nexa.popular.sm1@nexadealer.com</t>
  </si>
  <si>
    <t>Atul Motors Pvt. Ltd.</t>
  </si>
  <si>
    <t>Near BSNL Office, CTM Circle, Ahmedabad</t>
  </si>
  <si>
    <t>ahm.nexa@atulmotors.com</t>
  </si>
  <si>
    <t>Kataria Automobiles Pvt. Ltd.</t>
  </si>
  <si>
    <t>Kataria Automobiles Pvt. Ltd.Shop No. 2-4, 3rd Eye Vision, Opp. Shivalik Plaza, Near AMA, Panjrapole CharRasta, Ambawadi,Ahmedabad ÃƒÂ» 380006 , Gujarat</t>
  </si>
  <si>
    <t>nexa.ambavadi@kataria.co.in</t>
  </si>
  <si>
    <t>VENUS BENECIA,NEAR GORDHAN THAL,OPP RAJPATH CLUB,S.G.HIGHWAY,AHMEDABAD</t>
  </si>
  <si>
    <t>sm.amd.nexa@kiranmotors.co.in</t>
  </si>
  <si>
    <t>Kataria Automobiles</t>
  </si>
  <si>
    <t>S.G. ROAD AHMEDABAD</t>
  </si>
  <si>
    <t>nexa.ahmedabad@kataria.co.in</t>
  </si>
  <si>
    <t>Amar Cars Pvt. Ltd</t>
  </si>
  <si>
    <t>Opp. Kaival Tower,Nr. Ganesh Chowkdi, Anand-Sojitra Road,Anand - 388001</t>
  </si>
  <si>
    <t xml:space="preserve">ANAND </t>
  </si>
  <si>
    <t>Amar Cars</t>
  </si>
  <si>
    <t>Ocean, Shop 1,2&amp;3 Ground floor, Nr Central Square Mall, Sarabhai Compound, Vadodara</t>
  </si>
  <si>
    <t>VADODARA</t>
  </si>
  <si>
    <t>nexa.baroda@amarcars.net</t>
  </si>
  <si>
    <t>Kiran Motors Ltd</t>
  </si>
  <si>
    <t>Ground Floor, The Park, Opp : Blue lagoons Hotel, Akshar Chowk, Old Padra Road,Vadodara, 390020</t>
  </si>
  <si>
    <t>nexa.brd@kiranmotors.co.in</t>
  </si>
  <si>
    <t>SHOP NO. G.F. 1 TO  3, CORNER HEIGHTS, KALALI VADSAR RING ROAD, NEAR DELHI PUBLIC SCHOOL</t>
  </si>
  <si>
    <t>nexa.baroda@kataria.co.in</t>
  </si>
  <si>
    <t>Alankar Auto Sales and Service Pvt. Ltd.</t>
  </si>
  <si>
    <t>OPPOSITE-RUPAS PUR THANA,Â  Near Gola Road, BAILEY ROAD, Patna</t>
  </si>
  <si>
    <t>PATNA</t>
  </si>
  <si>
    <t>BIHAR</t>
  </si>
  <si>
    <t>alankar.nexa@alankarautogroup.com/alankar.nexa@gmail.com/alankarnexa.manoj@gmail.com</t>
  </si>
  <si>
    <t>Reeshav Automobiles Pvt. Ltd.</t>
  </si>
  <si>
    <t>Plot no. 134, Patliputra Colony, P.S. Patliputra, Patna-800013, Bihar</t>
  </si>
  <si>
    <t>7091198040/7091198041</t>
  </si>
  <si>
    <t>rapl.nexa@gmail.com, gmnexapatliputra@gmail.com</t>
  </si>
  <si>
    <t>Automotive Mfrs. Pvt.Â Ltd</t>
  </si>
  <si>
    <t>Plot no. 2, Near Gothra Lawn, Tekanaka Square, Kamptee Road, Nagpur - 440017</t>
  </si>
  <si>
    <t>NAGPUR</t>
  </si>
  <si>
    <t>MAHARASHTRA</t>
  </si>
  <si>
    <t>sm.ngpnexa@automotiveml.com</t>
  </si>
  <si>
    <t>Seva Automotive</t>
  </si>
  <si>
    <t>SEVA CENTRE OPP KASTURCHAND PARK KINGSWAY ROAD NAGPUR 440001</t>
  </si>
  <si>
    <t>sevanexa.ngp@marutidealers.com</t>
  </si>
  <si>
    <t>SHREE GOPAL AUTO PVT. LTD.</t>
  </si>
  <si>
    <t>GROUND FLOOR, BANSI VIHAR, 
ANISABAD, NEW BYEPASS ROAD, PATNA 800002</t>
  </si>
  <si>
    <t>sm@gopalnexa.com</t>
  </si>
  <si>
    <t>Rajiv Automobiles Pvt. Ltd.</t>
  </si>
  <si>
    <t>Khabra, NH-28, Opposite Khabra Shiv Mandir, Muzaffarpur, Bihar</t>
  </si>
  <si>
    <t>MUZAFFARPUR</t>
  </si>
  <si>
    <t>7545877777/ 7545977777</t>
  </si>
  <si>
    <t>rajiv.mzf.sal1@nexadealer.com</t>
  </si>
  <si>
    <t>Arya Cars</t>
  </si>
  <si>
    <t>PLOT NO 1902, Nr. Hotel Airport Centre Point, Ujjwal Nagar, Wardha Road, Nagpur 440025</t>
  </si>
  <si>
    <t>aryanexangp@gmail.com</t>
  </si>
  <si>
    <t>ASPA BANDSON</t>
  </si>
  <si>
    <t>NEXA Yavatmal, Himalaya Cars, Darwha Road, Yavatmal</t>
  </si>
  <si>
    <t>AMRAVATI</t>
  </si>
  <si>
    <t>Aspa.amr.sm@nexadealer.com</t>
  </si>
  <si>
    <t>Dream Vehicles Pvt. Ltd</t>
  </si>
  <si>
    <t>Opposite M P Vora commerce college, Wadhwan - Ahmedabad Highway, Wadhwan, Surendranagar</t>
  </si>
  <si>
    <t>SURENDERNAGAR</t>
  </si>
  <si>
    <t>dream.snr@nexadealer.com</t>
  </si>
  <si>
    <t>Manraj Automobiles</t>
  </si>
  <si>
    <t>P-93, MIDC, Ajanta road,Jalgaon -425003 Maharashtra</t>
  </si>
  <si>
    <t>JALGAON</t>
  </si>
  <si>
    <t>parag.jain1702@yahoo.com</t>
  </si>
  <si>
    <t>Raviratna Motors</t>
  </si>
  <si>
    <t>Old National Highway No.8, Near Dudhdhara Dairy, Bholav, Bharuch  392001</t>
  </si>
  <si>
    <t>BHARUCH</t>
  </si>
  <si>
    <t>raviratna.nexa@marutidealers.com</t>
  </si>
  <si>
    <t>Satya Automobiles</t>
  </si>
  <si>
    <t>OPPOSITE NEW BUS STAND RAIPUR ROAD,Bilaspur- 495001, Chattisgarh</t>
  </si>
  <si>
    <t>BILASPUR</t>
  </si>
  <si>
    <t>CHHATTISGARH</t>
  </si>
  <si>
    <t>satyanexabilaspur@gmail.com</t>
  </si>
  <si>
    <t>SATYA AUTOMOBILES</t>
  </si>
  <si>
    <t>PLOT NO. C-15, KOSABADI KORBA CHHATTISGARH 459677</t>
  </si>
  <si>
    <t>KORBA</t>
  </si>
  <si>
    <t>nexa.korba@teamsatya.in</t>
  </si>
  <si>
    <t>Himalaya Cars</t>
  </si>
  <si>
    <t>NEXA Yavatmal, Himalaya Cars, Darwha Road, Yavatmal, 445001</t>
  </si>
  <si>
    <t>YAVATMAL</t>
  </si>
  <si>
    <t>himalaya_nexa@yahoo.com</t>
  </si>
  <si>
    <t>Eternal Motors</t>
  </si>
  <si>
    <t>Plot No. 2B/3, Revenue Survey No. 65 &amp; 66, GIDC Chitra, Bhavnagar - 364004</t>
  </si>
  <si>
    <t>BHAVNAGAR</t>
  </si>
  <si>
    <t>eternal.nexa@marutidealers.com</t>
  </si>
  <si>
    <t>Sparsh Automobiles Pvt. Ltd.</t>
  </si>
  <si>
    <t>Sparsh Automobiles Private Limited Near Supela Police Station, G. E. Road, Supela Bhilai, Chhattisgarh - 490023</t>
  </si>
  <si>
    <t>BHILAI</t>
  </si>
  <si>
    <t>9098122136 , 9754850000</t>
  </si>
  <si>
    <t>nexabhilai@sparshautomobiles.com</t>
  </si>
  <si>
    <t>Sparsh Automobiles</t>
  </si>
  <si>
    <t>Sarona, Ring Road 1, Opp. Munich Motors, Raipur</t>
  </si>
  <si>
    <t>RAIPUR</t>
  </si>
  <si>
    <t>9111107254 , 9285557111</t>
  </si>
  <si>
    <t>arfath.jan@sparshautomobiles.com</t>
  </si>
  <si>
    <t>Dhru Motors</t>
  </si>
  <si>
    <t>Plot No. 14 to 17, Besides Bhakti Dham Temple, Puna Kumbhariya Road, Magob, Surat - 395 010</t>
  </si>
  <si>
    <t>SURAT</t>
  </si>
  <si>
    <t>nexadhru@dhrugroup.com</t>
  </si>
  <si>
    <t>SKY AUTOMOBILES</t>
  </si>
  <si>
    <t>BESIDE MAGNETO THE MALL, LABHANDI</t>
  </si>
  <si>
    <t>nexaraipur@skyautomobiles.in</t>
  </si>
  <si>
    <t>BM Autolink</t>
  </si>
  <si>
    <t>Survey No 129/26, Galpadar, Airport Crossway, Gandhidham, Kachchh, Gujarat 370201.</t>
  </si>
  <si>
    <t>GANDHIDHAM</t>
  </si>
  <si>
    <t>bmautolink.nexa@gmail.com</t>
  </si>
  <si>
    <t>Amar Cars Pvt Ltd</t>
  </si>
  <si>
    <t>MARVELLA THE BUSINESS HUB, OPPOSITE RTO PAL, PAL- HAJIRA ROAD, SURAT</t>
  </si>
  <si>
    <t>nexa.surat@amarcars.net</t>
  </si>
  <si>
    <t>ARUN NEAR ISCON MALL, DUMAS ROAD, PIPLOD,Surat 395007</t>
  </si>
  <si>
    <t>nexa.surat@kataria.co.in</t>
  </si>
  <si>
    <t>Kiran Nexa. G-2-3-4, Trinity Cygnus, Opp CNG Pump,Udhna Magdalla road,Vesu, Surat</t>
  </si>
  <si>
    <t>sm.srt.nexa@kiranmotors.co.in</t>
  </si>
  <si>
    <t>GS MOTORS PVT. LTD</t>
  </si>
  <si>
    <t>NH-31, Beside Aneel Fuel Service, Near Zero Point, Begusarai</t>
  </si>
  <si>
    <t>Begusarai</t>
  </si>
  <si>
    <t>gsnexa.bgc@gmail.com</t>
  </si>
  <si>
    <t xml:space="preserve">Survey No 284/A &amp; 284/B, Mouje Gam, Gondal Road, Atul Building, Near Bombay Hotel, Rajkot â€“ 360002 </t>
  </si>
  <si>
    <t>RAJKOT</t>
  </si>
  <si>
    <t>nexa.rajkot@kataria.co.in</t>
  </si>
  <si>
    <t>Atul Motors</t>
  </si>
  <si>
    <t>IMPERIAL HEIGHTS, OPP. BIG BAZAR, 150 FT. RING ROAD</t>
  </si>
  <si>
    <t>atul.nexa@outlook.com</t>
  </si>
  <si>
    <t>Perfect Auto Services</t>
  </si>
  <si>
    <t>GONDAL ROAD NEAR RAJKAMAL PETROL PUMP RAJKOT .</t>
  </si>
  <si>
    <t>perfect.rjk.sal5@marutidealers.com</t>
  </si>
  <si>
    <t>Premsons Motors Udyog</t>
  </si>
  <si>
    <t xml:space="preserve">Nexa Central, Next to GST Office, Arya Nagar, Hurhuru, Hazaribagh, Jharkhand, 825301 </t>
  </si>
  <si>
    <t>HAZARIBAGH</t>
  </si>
  <si>
    <t>JHARKHAND</t>
  </si>
  <si>
    <t>9708038363 / 9832383838</t>
  </si>
  <si>
    <t>bhnexahazaribagh@premsonsmotor.com</t>
  </si>
  <si>
    <t>K D Motors</t>
  </si>
  <si>
    <t>K.D. Motors,No. 2,3,7,8,12,13, Shankarnagar,Mirzapur Highway, Bhuj, Gujarat - 370001</t>
  </si>
  <si>
    <t>BHUJ</t>
  </si>
  <si>
    <t>kdmotors1@gmail.com</t>
  </si>
  <si>
    <t>Arya Cars (Unit Of Barbate Automotive (Ind) Pvt. Ltd)</t>
  </si>
  <si>
    <t>Plot No 15-18, Yashwant Nagar, Padoli Nagpur Road, Chandrapur-442401</t>
  </si>
  <si>
    <t>CHANDRAPUR</t>
  </si>
  <si>
    <t>aryanexa.chn.sales@nexadealer.com</t>
  </si>
  <si>
    <t>Atul Motors Pvt. Ltd</t>
  </si>
  <si>
    <t>JAMNAGAR-RAJKOT HIGHWAY HAPA</t>
  </si>
  <si>
    <t>JAMNAGAR</t>
  </si>
  <si>
    <t xml:space="preserve">atulnexa.gm.jmn@nexadealer.com  </t>
  </si>
  <si>
    <t>Automotive Manufacturers Pvt Ltd</t>
  </si>
  <si>
    <t>ABC-EAST, Plot no.D-5/1 A,B,C MIDC,Chikalthana,Aurangabad 431006</t>
  </si>
  <si>
    <t>AURANGABAD</t>
  </si>
  <si>
    <t>contactmaruti@automotiveml.com</t>
  </si>
  <si>
    <t>Pagaria Automobiles</t>
  </si>
  <si>
    <t xml:space="preserve">Jalna Road Opp: Air India Office, Near Seven Hills Bridge, Aurangabad. Pin - 431005 </t>
  </si>
  <si>
    <t>ceo@pagariyaauto.com</t>
  </si>
  <si>
    <t>Sudha Motors</t>
  </si>
  <si>
    <t>OPPOSITE. OTC GROUND, HEHAL, RATU ROAD, RANCHI</t>
  </si>
  <si>
    <t>RANCHI</t>
  </si>
  <si>
    <t>bhnexa.sudha@gmail.com/tdmnexa.sudha@gmail.com</t>
  </si>
  <si>
    <t>OPPOSITE RADISSON HOTEL, KADRU, OFF MAIN ROAD, Ranchi</t>
  </si>
  <si>
    <t>9608800400/ 7280080034</t>
  </si>
  <si>
    <t>premsons.nexa.crm1@marutidealers.com</t>
  </si>
  <si>
    <t>OPPOSITE 7th Day Adventist School</t>
  </si>
  <si>
    <t>9065516632/9065516608</t>
  </si>
  <si>
    <t>premsons.ran.crm1@marutidealers.com/ nexapremsons@gmail.com</t>
  </si>
  <si>
    <t>C R CHAMBERS, PLOT NO. CM 8/15,  GIDC,</t>
  </si>
  <si>
    <t>VAPI</t>
  </si>
  <si>
    <t>Nexa.vapi@kataria.co.in</t>
  </si>
  <si>
    <t>Shop No. 6,7,8, Bosco Centre, Near Maria Vihar, Gangapur Road, Nasik 422005</t>
  </si>
  <si>
    <t>NASIK</t>
  </si>
  <si>
    <t>7719930666/7719830666/8308606666</t>
  </si>
  <si>
    <t>seva.nexa@gmail.com</t>
  </si>
  <si>
    <t>Shaan Cars</t>
  </si>
  <si>
    <t>Plot No. 1, 904/2/2/2, Near Seven Heaven Hotel, Nashik 422009</t>
  </si>
  <si>
    <t>Shaan.sm@nexadealer.com</t>
  </si>
  <si>
    <t>Orbit Motors Private Limited</t>
  </si>
  <si>
    <t>RR Plaza,Civil Town, Panposh Road, Rourkela-769004</t>
  </si>
  <si>
    <t>ROURKELA</t>
  </si>
  <si>
    <t>ODISHA</t>
  </si>
  <si>
    <t>nexa.rourkela@orbitmotors.co.in</t>
  </si>
  <si>
    <t>ODYSSEY MOTORS PVT. LTD.</t>
  </si>
  <si>
    <t>Remed Chowk, Sambalpur, Odisha Pin -768006</t>
  </si>
  <si>
    <t>SAMBALPUR</t>
  </si>
  <si>
    <t>nexasbp@odysseymotors.com</t>
  </si>
  <si>
    <t>Hindustan Auto Agency</t>
  </si>
  <si>
    <t>R2 City Centre, Sector IV, Bokaro Steel City</t>
  </si>
  <si>
    <t>BOKARO</t>
  </si>
  <si>
    <t>nexa.citycenter@gmail.com</t>
  </si>
  <si>
    <t>Reliable Industries</t>
  </si>
  <si>
    <t>Reliable Industries NEXA SARAIDHELA Kola Kushma Dhanbad -828127</t>
  </si>
  <si>
    <t>DHANBAD</t>
  </si>
  <si>
    <t>nexa@fairdealvehicles.com nexa.dhanbad@gmail.com</t>
  </si>
  <si>
    <t>Seemanchal Motors Pvt.Ltd.</t>
  </si>
  <si>
    <t>Damka Chowk,Kishanganj Road, NH-31,Gualbbagh,Purnea,Bihar</t>
  </si>
  <si>
    <t>Purnia</t>
  </si>
  <si>
    <t>seemanchalmd.2011@gmail.com</t>
  </si>
  <si>
    <t>Kankariya Motors</t>
  </si>
  <si>
    <t>Nexa Savedi Ahmednagar, Kankariya Automobiles Pvt Ltd, Nagar-Manmad Road, Savedi, Ahmednagar</t>
  </si>
  <si>
    <t>AHMEDNAGAR</t>
  </si>
  <si>
    <t>ahmednagarnexa@gmail.com</t>
  </si>
  <si>
    <t>MOTOR WORLD</t>
  </si>
  <si>
    <t>NS-06 ,2ND PHASE,TATA KANDRA ROAD,ADITYAPUR INDUSTRIAL AREA,NEXT TO MERCEDES SHOWROOM,JAMSHEDPUR -831013</t>
  </si>
  <si>
    <t>JAMSHEDPUR</t>
  </si>
  <si>
    <t>rkd.nexa.jsr@gmail.com</t>
  </si>
  <si>
    <t>Pebco Motors Ltd</t>
  </si>
  <si>
    <t>16, New Kalimati Road, Sakchi -Jamshedpur 831001</t>
  </si>
  <si>
    <t>nexa@pebcomotors.com</t>
  </si>
  <si>
    <t>Varun Motors</t>
  </si>
  <si>
    <t>VARUN MOTORS PRIVATE LIMITED, Plot no.GP 1-51- 4 1 Pangra Borgaon Hyderabad Road, Nizamabad, Telangana, India</t>
  </si>
  <si>
    <t>NIZAMABAD</t>
  </si>
  <si>
    <t>TELANGANA</t>
  </si>
  <si>
    <t>nexahyd.ceo@varungroup.com</t>
  </si>
  <si>
    <t>Sai Service Pvt. Ltd</t>
  </si>
  <si>
    <t>Showroom No 4,Angel Business Centre, Sativali Road, Vasai East, District Palghar, 401202</t>
  </si>
  <si>
    <t>VASAI</t>
  </si>
  <si>
    <t>nexa.vasai@saiservice.com</t>
  </si>
  <si>
    <t>Beekay Auto Pvt Ltd</t>
  </si>
  <si>
    <t>114, G. T. ROAD, MURGASOL,ÃƒÂ¡(BESIDE SBI MURGASOL BRANCH),ÃƒÂ¡ASANSOL-713303</t>
  </si>
  <si>
    <t>ASANSOL</t>
  </si>
  <si>
    <t>WEST BENGAL</t>
  </si>
  <si>
    <t>beeky.asn.smsale1@marutidealers.com</t>
  </si>
  <si>
    <t>Sevoke Motors Pvt Ltd.</t>
  </si>
  <si>
    <t>Saraswati Rice Mill Compound, 2nd Mile, Sevoke Road, Opp. Payal Cinema Hall, Siliguri-734001, West Bengal.</t>
  </si>
  <si>
    <t>SILIGURI</t>
  </si>
  <si>
    <t>nexa.sevoke@gmail.com</t>
  </si>
  <si>
    <t>Automotive Manufacturers Pvt Ltd.</t>
  </si>
  <si>
    <t>NEXA Thane North, Automotive manufacturers pvt Ltd, Sadguru Solitaire, Next to Hyper city Mall, Kafar vadavali, Ghodbunder Road, Thane west-400615.</t>
  </si>
  <si>
    <t>THANE</t>
  </si>
  <si>
    <t>nexa@automotiveml.com</t>
  </si>
  <si>
    <t>Entel Autos</t>
  </si>
  <si>
    <t>Ground Floor, Jigtsing Commercials, Indira Bypass Highway, Upper Sichey, Gangtok â€“ 737101, Sikkim</t>
  </si>
  <si>
    <t>Gangtok</t>
  </si>
  <si>
    <t>Sikkim</t>
  </si>
  <si>
    <t>rash_arora@hotmail.com</t>
  </si>
  <si>
    <t>Paramount Wheels Pvt Ltd</t>
  </si>
  <si>
    <t>Paramount Wheels Pvt Ltd.Sanjar Business Park,Near State bank of India,NH-08, Kashimira, Thane - 401104</t>
  </si>
  <si>
    <t>MUMBAI</t>
  </si>
  <si>
    <t>29450450/51</t>
  </si>
  <si>
    <t>gm.nexa@paramountwheels.in</t>
  </si>
  <si>
    <t>Excel Autovista</t>
  </si>
  <si>
    <t>Mohan Mill Compound, Manpada,Ghodbunder Rd, Thane 400607.</t>
  </si>
  <si>
    <t>nexa@autovista.in</t>
  </si>
  <si>
    <t>Shivam Autozone</t>
  </si>
  <si>
    <t>Roop Nagar Chs Ltd,Opp.Milap Cinema,S.V.Road,Kandivali (West),Mumbai - 67</t>
  </si>
  <si>
    <t>ronniem.nexa@shivamauto.in</t>
  </si>
  <si>
    <t>KTS Automotors Pvt Ltd</t>
  </si>
  <si>
    <t>Neptune Magnet Mall, LBS Marg, Bhandup West,Mumbai ,400078</t>
  </si>
  <si>
    <t>22-9930246246</t>
  </si>
  <si>
    <t>sales.nexa@ktsmotors.com</t>
  </si>
  <si>
    <t>Navnit Motors</t>
  </si>
  <si>
    <t>SRI KRISHNA BUILDING,LINK ROAD,ANDHERI WEST,MUMBAI 400053</t>
  </si>
  <si>
    <t>nexa@navnitmotors.com</t>
  </si>
  <si>
    <t>SK Wheels</t>
  </si>
  <si>
    <t>Plot No.D- 267 TTC Industrial Area MIDC, Turbhe, Navi Mumbai 400705</t>
  </si>
  <si>
    <t>NAVI MUMBAI</t>
  </si>
  <si>
    <t>Ã‚Â 9819388888</t>
  </si>
  <si>
    <t>nexa@skwheels.com</t>
  </si>
  <si>
    <t>Simran Motors Pvt Ltd</t>
  </si>
  <si>
    <t>Nexa Kharghar,Niharika MIRAGE building,Plot No. 274, SECTOR 10,Shop No. 12-15,Near Toll Naka, Mumbai Pune Highway,Kharghar Navi Mumbai,410210</t>
  </si>
  <si>
    <t>KHARGHAR</t>
  </si>
  <si>
    <t>022-61403232/ 8291101002</t>
  </si>
  <si>
    <t>sm.nexa@simranmotors.com</t>
  </si>
  <si>
    <t>Shivam Autozone India Private Ltd.</t>
  </si>
  <si>
    <t>Shivam Centrium Building, Opposite Kalpita Enclave, Koldongri, Andheri Sahar Road, Andheri East, Mumbai 400069</t>
  </si>
  <si>
    <t>waqasb.nexa@shivamauto.in</t>
  </si>
  <si>
    <t>Fortpoint Automotive Cars Pvt Ltd.</t>
  </si>
  <si>
    <t>Plot No. 9, LBS Marg, Kurla Kamani, Nr. Golden Palace Hotel, Kurla West, Mumbai - 400070</t>
  </si>
  <si>
    <t>022 49245285,8689808888</t>
  </si>
  <si>
    <t>gm.nexa@fortpoint.co.in</t>
  </si>
  <si>
    <t>SWG CAR WORLD (A unit of Sainath Autolinks Private Limited)</t>
  </si>
  <si>
    <t>G.T Road, Bhiringee, Durgapur-713213, West Bengal</t>
  </si>
  <si>
    <t>DURGAPUR</t>
  </si>
  <si>
    <t>nexadurgapur@gmail.com</t>
  </si>
  <si>
    <t>Adarsha Auto World Private Ltd</t>
  </si>
  <si>
    <t>Adarsha Auto World Private Ltd, H.No:8-7-238, Survey no:836,838&amp;838/A, Hyderabad Road, Kothi Rampur, Karimnagar-505001.</t>
  </si>
  <si>
    <t>KARIMNAGAR</t>
  </si>
  <si>
    <t>nexa@adarshamaruti.com</t>
  </si>
  <si>
    <t>Sai Service</t>
  </si>
  <si>
    <t>High Street Phoenix,Gandhi Nagar,Lower Parel,Mumbai 400 013</t>
  </si>
  <si>
    <t>022-43030351-58</t>
  </si>
  <si>
    <t>nexa.mumbai@saiservice.com</t>
  </si>
  <si>
    <t>Wonder Cars</t>
  </si>
  <si>
    <t>SURVEY NO. 71 &amp; 72, GOVIND YASHADA SQUARE, BRT ROAD, PIMPLE SAUDAGAR. PUNE-411027</t>
  </si>
  <si>
    <t>PUNE</t>
  </si>
  <si>
    <t>sales@wondernexa.com</t>
  </si>
  <si>
    <t>The Kothari Wheels</t>
  </si>
  <si>
    <t>PLOT NO 80, SAPPHIRE PLAZA,SURVEY NO 232,NEW AIRPORT ROAD, SAKORENAGAR . PUNE- 411014</t>
  </si>
  <si>
    <t>imran.attar@nexakothariwheels.com</t>
  </si>
  <si>
    <t>Mahalaxmi Automotives Vehicles Pvt. Ltd</t>
  </si>
  <si>
    <t>MARVEL FUEGO, OPP SEASONS MALL  MAGARPATTA ROAD, HADAPSAR</t>
  </si>
  <si>
    <t>7768009046 / 7768009049</t>
  </si>
  <si>
    <t>gmsales.bmt@mahalaxmiautomotive.com</t>
  </si>
  <si>
    <t>Sai Services</t>
  </si>
  <si>
    <t>Supreme Icon,Plot No-5,Survey no-80,Hissa no-5,Sakal Nagar,Baner Road,Pune 411007</t>
  </si>
  <si>
    <t>+91-7722028776,+91-7745044000</t>
  </si>
  <si>
    <t>nexasaipune@saiservicestation.com</t>
  </si>
  <si>
    <t>Excel Autovista Pvt Ltd</t>
  </si>
  <si>
    <t>NEXA Baner Highway Bangalore Mumbai Highway, Near Yaara Di Haveli ,Baner Pune ,411045</t>
  </si>
  <si>
    <t>atul.gaikwad@autovista.in</t>
  </si>
  <si>
    <t>My Car</t>
  </si>
  <si>
    <t>RAMSUKKH HOUSE, PLOT NO11, CTS NO1486-92, SHIVAJI NAGAR, PUNE 411005</t>
  </si>
  <si>
    <t>nexasaleshead@mycarmaruti.com</t>
  </si>
  <si>
    <t>Sehgal Auto Rider</t>
  </si>
  <si>
    <t>Fun &amp; Shop building S.No 17A/1 Fatima Nagar Chowk, Wanowdi Pune-41140</t>
  </si>
  <si>
    <t>8888881302/7888002102</t>
  </si>
  <si>
    <t>tdm@sehgalautoriders.com</t>
  </si>
  <si>
    <t>ODYSSEY MOTORS</t>
  </si>
  <si>
    <t>NH 55, KANDASAR, NALCO NAGAR, ANGUL, PIN 759145</t>
  </si>
  <si>
    <t>ANGUL</t>
  </si>
  <si>
    <t>nexaang@odysseymotors.com</t>
  </si>
  <si>
    <t>Chowgule Industries Pvt. ltd</t>
  </si>
  <si>
    <t>Chowgule IndustriesÂ  Pvt. Ltd. CTS No. 1858, Mahavir Park, Bibvewadi, Pune-Satara Road, Near Rao Hospital, Pune-411037</t>
  </si>
  <si>
    <t>7887898803; 02067005000</t>
  </si>
  <si>
    <t>atre@chowguleind.com</t>
  </si>
  <si>
    <t>KARBHARI CIRCLE, RING ROAD, BARAMATI - 413102</t>
  </si>
  <si>
    <t>BARAMATI</t>
  </si>
  <si>
    <t>asm.nexabaramati@mahalaxmiautomotive.com</t>
  </si>
  <si>
    <t>H.no: 15-1-423,424, Industrial Estate,Mulugu Road,Warangal, Telangana 506007</t>
  </si>
  <si>
    <t>WARRANGAL</t>
  </si>
  <si>
    <t>adarsha.nexawgl@gmail.com</t>
  </si>
  <si>
    <t>Chavan Motors</t>
  </si>
  <si>
    <t>359, Ashok Chowk, Solapur,413005</t>
  </si>
  <si>
    <t>SHOLAPUR</t>
  </si>
  <si>
    <t>chavan.nexa@gmail.com</t>
  </si>
  <si>
    <t>Bhandari Automobile Pvt Ltd</t>
  </si>
  <si>
    <t>Chowrangee, Plot No-138 &amp; 139, O T Road, Kharagpur-721301. Dist-Paschim Midnapur.</t>
  </si>
  <si>
    <t>KHARAGPUR</t>
  </si>
  <si>
    <t>9800119409/7547900078</t>
  </si>
  <si>
    <t>nexakgp@bhandariautomobile.com</t>
  </si>
  <si>
    <t xml:space="preserve">Mahishbathan, NH-31, KHGRABARI, COOCHBEHAR </t>
  </si>
  <si>
    <t>COOCHBEHAR</t>
  </si>
  <si>
    <t>gm.sevokenexaccb@gmail.com</t>
  </si>
  <si>
    <t>#Plot No:8 &amp;9,22-262/3&amp;261/4 , Kukatpally</t>
  </si>
  <si>
    <t>HYDERABAD</t>
  </si>
  <si>
    <t>adarsha.ceo@marutidealers.com</t>
  </si>
  <si>
    <t>Acer Motors Private Ltd.</t>
  </si>
  <si>
    <t>Survey NO.163,HYDERNAGAR, GHMC KUKATPALLY,OPP HYDERABAD METRO STAFF TRAINING COLLEGE (HMWSSB), HYDERABAD . 500072</t>
  </si>
  <si>
    <t>40-7995075830</t>
  </si>
  <si>
    <t>acer.hyd.sm1@nexadealer.com</t>
  </si>
  <si>
    <t>Autofin Limited</t>
  </si>
  <si>
    <t xml:space="preserve">Plot No. 16, Sy. No. 267/1, 267/2, Air Force Land, Bowenpally, Secunderabad - 500011, Telangana </t>
  </si>
  <si>
    <t>SECUNDERABAD</t>
  </si>
  <si>
    <t>haresingh@autofinlimited.net</t>
  </si>
  <si>
    <t>VARUN MOTORS PRIVATE LIMITED, Plot no 147 and 133, 2nd Cross Vavupuri Sainikpuri Road Secunderabad</t>
  </si>
  <si>
    <t>Jayabheri Automotive</t>
  </si>
  <si>
    <t>PLOT NO 1, JAYABHERI ENCLAVE, ADJ TO BOTANICAL GARDNES, GACHIBOWLI, HYDERABAD 500 032</t>
  </si>
  <si>
    <t>69926666, 9100909052</t>
  </si>
  <si>
    <t>nexavisakhapatnam@jayabheriauto.com</t>
  </si>
  <si>
    <t>Rks Motors</t>
  </si>
  <si>
    <t>KKR Square, Road No 36, Jubilee Hills, Hyderabad 500033</t>
  </si>
  <si>
    <t>nexajubilee@saboomaruti.in</t>
  </si>
  <si>
    <t>Mithranexa automobiles</t>
  </si>
  <si>
    <t>Mithra Nexa automobiles Pvt. Ltd. Paradise Pearl building, 1-7-178, Paradise Circle ,MG Road, Secunderabad-500003</t>
  </si>
  <si>
    <t>Nexa.secunderabad@gmail.com</t>
  </si>
  <si>
    <t>D No.8-2-120/117/A/2 Plot No.83, Road No.2, Beside KTM Duke Showroom, Banjara Hills, Hyderabad</t>
  </si>
  <si>
    <t>040-49005900</t>
  </si>
  <si>
    <t>nexahyderabad@varungroup.com</t>
  </si>
  <si>
    <t>No. 6-3-1090/B/4/B/G-1, Rajbhavan Road, Somajiguda, Hyderabad</t>
  </si>
  <si>
    <t>varun.blr.ceo1@marutidealers.com</t>
  </si>
  <si>
    <t>JYOTE MOTORS (BALASORE) PVT LTD</t>
  </si>
  <si>
    <t>NH-5, JANUGANJ, REMUNA GOLAI,BALASORE, ODISHA, PIN:756019</t>
  </si>
  <si>
    <t>BALASORE</t>
  </si>
  <si>
    <t>nexa.balasore@jyotegroup.com</t>
  </si>
  <si>
    <t>Lahoti Motors Private Limited</t>
  </si>
  <si>
    <t>H No. 7-1211, CTS No. 391/1, Block No. II,Humnabad Main Road, Opp Gunj Bus Stand</t>
  </si>
  <si>
    <t>GULBARGA</t>
  </si>
  <si>
    <t>KARNATAKA</t>
  </si>
  <si>
    <t>sm.lahotinexa@gmail.com</t>
  </si>
  <si>
    <t>RKS MOTORS PVT LTD.</t>
  </si>
  <si>
    <t>5-9-22/1/B,SHAPOORJI TOWERS ,SHAPOOWADI,ADARSH NAGAR ,HYDERABAD -500004</t>
  </si>
  <si>
    <t>nexalumbini@saboonexa.in</t>
  </si>
  <si>
    <t>JYOTE MOTORS PVT. LTD.</t>
  </si>
  <si>
    <t>Krishna Conclave, Plot No -334 , Unit -9, Barabati Killa, Near Chandi Temple Square, Cuttack-753001</t>
  </si>
  <si>
    <t>CUTTACK</t>
  </si>
  <si>
    <t>8338033889 , 7440005239</t>
  </si>
  <si>
    <t>nexa.stadium-rd@jyotegroup.com</t>
  </si>
  <si>
    <t>Kalyani</t>
  </si>
  <si>
    <t>Survey No 110-112, Nagole Village, uppal Mandal, Ranga Reddy District</t>
  </si>
  <si>
    <t>sm.nexahyd@kalyanimotors.com</t>
  </si>
  <si>
    <t>GEM Motors</t>
  </si>
  <si>
    <t>Gem Motors India Pvt. Ltd,Door No. 16-2-741/C/8/2&amp;3,Asmangadh,Malakpet,Hyderabad. Pin : 500036 Telangana</t>
  </si>
  <si>
    <t>gem.hyd.hr@marutidealers.com</t>
  </si>
  <si>
    <t>Chowgule Industries Pvt. Ltd.</t>
  </si>
  <si>
    <t>Chowgule Industries Private Limited Survey No 36/14B, 36/15B, 35/15A, Pune Bangalore Highway,Godoli, Satara - 415004, Maharashtra, India</t>
  </si>
  <si>
    <t>SATARA</t>
  </si>
  <si>
    <t>nexa.satara@chowguleind.com</t>
  </si>
  <si>
    <t>Jyote Motors</t>
  </si>
  <si>
    <t>DLF CYBER CITY, BBHUBANSHWAR OPP-SILICON COLLEGE, CHANDAKA IND. ESTATE, CHANDRASEKHARPUR</t>
  </si>
  <si>
    <t>BHUBANESHWAR</t>
  </si>
  <si>
    <t>nexa.cybercity@jyotegroup.com</t>
  </si>
  <si>
    <t>NARAYANI MOTORS</t>
  </si>
  <si>
    <t>PLOT -116 B, Surya Nagar, Bhubaneswar - 751001</t>
  </si>
  <si>
    <t>nexasales@narayanimotors.com</t>
  </si>
  <si>
    <t>Sky Automobiles</t>
  </si>
  <si>
    <t>PLOT NO. 1531,1532, MOUZA-NAHARKANTA, N H-5,</t>
  </si>
  <si>
    <t>nexa@skyautomobiles.in</t>
  </si>
  <si>
    <t>Starburst Motors Pvt Ltd</t>
  </si>
  <si>
    <t>Ground Floor, Premises No : B-8/17, CA,P.O. + P.S. â€“ Kalyani, Dist. â€“ Nadia, West Bengal, PIN â€“ 741235</t>
  </si>
  <si>
    <t>starburstnexa@manikz.in</t>
  </si>
  <si>
    <t>Pavan Motors</t>
  </si>
  <si>
    <t>Pavan nexa -nalgonda north Addanki by pass,nalgonda, Nalgonda, Telangana 508001</t>
  </si>
  <si>
    <t>NALGONDA</t>
  </si>
  <si>
    <t>pavan.nlg.sm1@nexadealer.com</t>
  </si>
  <si>
    <t>MACHINO TECHNO SALES LIMITED</t>
  </si>
  <si>
    <t>109/ 1, Foreshore Road, HOWRAH - 711 102</t>
  </si>
  <si>
    <t>HOWRAH</t>
  </si>
  <si>
    <t>+91-6290857238, +91-8335941469</t>
  </si>
  <si>
    <t>nexamachino.foreshoreroad@gmail.com</t>
  </si>
  <si>
    <t>PARAMSHIVA MOTORS (MITHRA AUTO AGENCIES)</t>
  </si>
  <si>
    <t>NEXA WYRA ROAD, PARAMSHIVA MOTORS Survey no-507, velugumatla, Khammam Urban, Khammam-507002</t>
  </si>
  <si>
    <t>KHAMMAM</t>
  </si>
  <si>
    <t>paramashiva.ceo@nexadealer.com</t>
  </si>
  <si>
    <t>Premier Car World</t>
  </si>
  <si>
    <t>Park Mansion, 57A Park Street, Kolkata</t>
  </si>
  <si>
    <t>KOLKATA</t>
  </si>
  <si>
    <t>nexaparkstreet@premiergroup.in</t>
  </si>
  <si>
    <t>Bhandari Automobiles</t>
  </si>
  <si>
    <t>Modgul Lounge, 23 Chetla Central Road, Kolkata 700027</t>
  </si>
  <si>
    <t>9674970000/8336971181</t>
  </si>
  <si>
    <t>nexa.alipore@bhandariautomobile.com</t>
  </si>
  <si>
    <t>OSL Motocorp</t>
  </si>
  <si>
    <t>G1,G2, The Meridian, Kazi Nazrul Islam Sarani, VIP Road, Opp. Baguihati Big Bazar, Kolkata (WB) 700059</t>
  </si>
  <si>
    <t>sm.nexa@gmail.com</t>
  </si>
  <si>
    <t>Sanei Motors Pvt Ltd.</t>
  </si>
  <si>
    <t>Ideal Unique Centre, 10, East Topsia Road, Kolkata -700046.</t>
  </si>
  <si>
    <t>33-8584050193</t>
  </si>
  <si>
    <t>nexa@saneimotors.com</t>
  </si>
  <si>
    <t>Godrej Genesis, Plot No, XI, Block EP &amp; GP, Sector V, Salt Lake, Kolkota. West Bengal - 700091</t>
  </si>
  <si>
    <t>7603076030 / 7603076009</t>
  </si>
  <si>
    <t>nexa.saltlake@jyotegroup.com</t>
  </si>
  <si>
    <t>Bharati Motors Pvt ltd</t>
  </si>
  <si>
    <t>NH 31C, CHAPAGURI,WARD NO-04,DIST- CHIRANG,ASSAM- 783385</t>
  </si>
  <si>
    <t>BONGAIGAON</t>
  </si>
  <si>
    <t>ASSAM</t>
  </si>
  <si>
    <t>+91-9957711834, +91-9678640974,+91-9435056218</t>
  </si>
  <si>
    <t>bharati.nexa@gmail.com</t>
  </si>
  <si>
    <t>NEXA PEDAPADU ROAD VARUN MOTORS Pedapadu Road, Pedapadu, SRIKAKULAM DITRICT</t>
  </si>
  <si>
    <t>SRIKAKULAM</t>
  </si>
  <si>
    <t>ANDHRA PRADESH</t>
  </si>
  <si>
    <t>nexasrikakulam@varungroup.com</t>
  </si>
  <si>
    <t>Chowgule Motors</t>
  </si>
  <si>
    <t>Chowgule Industries Private Limited, Kubera Chambers, Ground Floor and Basement, Plot No 1 out of R S 118/2/1, Vakharbhag, Near IMA Hall,Sangli- 416416, Maharashtra</t>
  </si>
  <si>
    <t>SANGLI</t>
  </si>
  <si>
    <t>nexasangli.sales@chowguleind.com</t>
  </si>
  <si>
    <t>Jagrut Motors Pvt Ltd</t>
  </si>
  <si>
    <t>NEXA Showroom, Ratnagiri, Ratnagiri Kolhapur Highway, Shivajinagar, Salvi Stop Ratnagiri</t>
  </si>
  <si>
    <t>RATNAGIRI</t>
  </si>
  <si>
    <t>nexartn@gmail.com</t>
  </si>
  <si>
    <t>2104/16 A, E WARD HOTEL OPAL BUILDING, OLD PUNE BANGALORE ROAD, KOLHAPUR-416005</t>
  </si>
  <si>
    <t>KOLHAPUR</t>
  </si>
  <si>
    <t>9168615245; 9168615262</t>
  </si>
  <si>
    <t>saiklp@saiservicestation.com</t>
  </si>
  <si>
    <t>Jayabheri Automotives</t>
  </si>
  <si>
    <t>Door No.9-1-223B;CBM compound; Visakhapatnam</t>
  </si>
  <si>
    <t>VISAKHAPATNAM</t>
  </si>
  <si>
    <t>9100980764, 8008333556</t>
  </si>
  <si>
    <t>Nexavisakhapatnam@jayabheriauto.com</t>
  </si>
  <si>
    <t>D No.11-9-61, Dasapalla Hills, Visakhapatnam 530003</t>
  </si>
  <si>
    <t>0891-2733222/+91-9885428255</t>
  </si>
  <si>
    <t>varunvizag.nexa@varungroup.com</t>
  </si>
  <si>
    <t>SB Motors</t>
  </si>
  <si>
    <t>SB Motors Corp NEXA Rajahmundry, D.NO : 84-1-2, Padmavathi nagar ,Besides ONGC Base Complex,NH-5 , Rajahmundry -533106</t>
  </si>
  <si>
    <t>RAJAHMUNDRY</t>
  </si>
  <si>
    <t>nexa.sbmotors@gmail.com</t>
  </si>
  <si>
    <t>D No. 54-15-1/2D No. 398/5A&amp;C, NH5 Service Road, veterinary Colony, Gunadala, Vijaywada</t>
  </si>
  <si>
    <t>VIJAYAWADA</t>
  </si>
  <si>
    <t>07799994679,0866-2541513</t>
  </si>
  <si>
    <t>varun.bza.nexa@varungroup.com</t>
  </si>
  <si>
    <t>Paramshiva Motors (Mithra Auto Agencies)</t>
  </si>
  <si>
    <t>38-8-17, MG road, Opposite All India Radio,Vijayawada - 520010</t>
  </si>
  <si>
    <t>0866-2484129</t>
  </si>
  <si>
    <t>cheruvu64@yahoo.com</t>
  </si>
  <si>
    <t>Jayalaxmi Automotives</t>
  </si>
  <si>
    <t>JAYALAKSHMI AUTOMOTIVES PVT LTD,AUTHORISED MARUTI DEALERS,BLOCK NO-4 AUTONAGAR,PHASE-IV MANGALAGIRI ROAD,GUNTUR</t>
  </si>
  <si>
    <t>GUNTUR</t>
  </si>
  <si>
    <t>veeramallu.suresh@nexadealer.com</t>
  </si>
  <si>
    <t>Novelty Reddy and Reddy</t>
  </si>
  <si>
    <t>D.No: 4-1-32 in R.S No. 238/2, Thadepalligudem Road, Bhimavaram -534202</t>
  </si>
  <si>
    <t>BHIMAVARAM</t>
  </si>
  <si>
    <t>reddy.bhm.gm@marutidealers.com</t>
  </si>
  <si>
    <t>MSA Motors</t>
  </si>
  <si>
    <t>MSA Motors Plot No. 1, 1A, 2, 2A, Ward No. 96 Auto Nagar, NH-44, Kurnool Pin:518003, Andhra Pradesh</t>
  </si>
  <si>
    <t>KURNOOL</t>
  </si>
  <si>
    <t>msa.sm@nexadealer.com</t>
  </si>
  <si>
    <t>Shantesha Motors</t>
  </si>
  <si>
    <t>Shantesha Motors, Bauxite Road, Opp Rani Channamma Collage, Vibhav Nagar, Belgaum - 590010</t>
  </si>
  <si>
    <t>BELGAUM</t>
  </si>
  <si>
    <t>8884433912/ 9513601993</t>
  </si>
  <si>
    <t>Poddar Car World</t>
  </si>
  <si>
    <t>Royal Arcade, Near Gorchuk Police Station, NH-37, Guwahati 781035</t>
  </si>
  <si>
    <t>GUWAHATI</t>
  </si>
  <si>
    <t>nexa.guwahaticentral@gmail.com</t>
  </si>
  <si>
    <t>PALLAVI MOTORS PVT. LTD.</t>
  </si>
  <si>
    <t>KAZIRANGA TOWER, R.G.BARUAH ROAD, NEAR GUWAHATI COMMERCE COLLEGE, GUWAHATI-781021</t>
  </si>
  <si>
    <t>9127074777/9127075777</t>
  </si>
  <si>
    <t>nexachandmari@gmail.com</t>
  </si>
  <si>
    <t>Bimal Auto Agency</t>
  </si>
  <si>
    <t>OPPOSITE PANTALOONS, RUKMINIGAON, G.S. ROAD,</t>
  </si>
  <si>
    <t>nexa.bimal01@gmail.com</t>
  </si>
  <si>
    <t>Rani Motors</t>
  </si>
  <si>
    <t>Mawlai Nongkwar Block-13, Shillong-793017, Meghalaya</t>
  </si>
  <si>
    <t>SHILLONG</t>
  </si>
  <si>
    <t>Meghalaya</t>
  </si>
  <si>
    <t>nexa.rani@gmail.com</t>
  </si>
  <si>
    <t>Lekhya Motors Private Limited</t>
  </si>
  <si>
    <t>Opposite Unkal Lake, Plot no 7, Hubli- Dharwad road, HUBLI- 580031</t>
  </si>
  <si>
    <t>HUBLI</t>
  </si>
  <si>
    <t>sm@nexalekhya.in</t>
  </si>
  <si>
    <t>Revankar Motors Private Limited</t>
  </si>
  <si>
    <t>Opposite Urban Oasis Mall, Gokul Road, Hubli - 580030</t>
  </si>
  <si>
    <t>nexarevankar.gm@gmail.com</t>
  </si>
  <si>
    <t>Vasvani Marquis Eemporium,NH-17, Opp. Magsons Super Centre,Scorro, Porvorim,  Bardez Goa. 403501</t>
  </si>
  <si>
    <t>GOA</t>
  </si>
  <si>
    <t>7720028888 / 9834161107</t>
  </si>
  <si>
    <t>nexasm.goa@saiservice.com</t>
  </si>
  <si>
    <t>KPF PVT LTD</t>
  </si>
  <si>
    <t>NEXA BALLARI , KPF PVT LTD
INFANTRY ROAD, BALLARI - 583104</t>
  </si>
  <si>
    <t>BELLARY</t>
  </si>
  <si>
    <t>241200, 94806 97305</t>
  </si>
  <si>
    <t>nexably@gmail.com</t>
  </si>
  <si>
    <t>Aryaman Sai</t>
  </si>
  <si>
    <t>NEAR GOA MEDICAL COLLEGE, KENKRE PLAZA, OPP. CAFÃ‰ COFFEE DAY, BAMBOLIM, GOA 403005</t>
  </si>
  <si>
    <t>nexasm@saipoint.com</t>
  </si>
  <si>
    <t>Chowgule industries pvt ltd,  NEXA Showroom,Next to Arlem RTO, Village Raia,Arlem salcete ,Goa</t>
  </si>
  <si>
    <t>832-8326688888/8379887788</t>
  </si>
  <si>
    <t>nexa.goa@chowguleind.com</t>
  </si>
  <si>
    <t>RD Motors</t>
  </si>
  <si>
    <t>NH-37, A.T Road,Khutikatia , Nagaon, Assam - 782002</t>
  </si>
  <si>
    <t>NAGAON</t>
  </si>
  <si>
    <t>Assam</t>
  </si>
  <si>
    <t>08724005141/9127806033</t>
  </si>
  <si>
    <t>rdnexanagaon@gmail.comÂ </t>
  </si>
  <si>
    <t>RD MOTORS</t>
  </si>
  <si>
    <t>N.H-37, Nikamul Satra, Tezpur - 784154 ,Sonitpur, Assam</t>
  </si>
  <si>
    <t>TEZPUR</t>
  </si>
  <si>
    <t>rdnexatezpur@gmail.com</t>
  </si>
  <si>
    <t>Sri Durga Maruthi Automotives Pvt Ltd</t>
  </si>
  <si>
    <t>17-1-266/2 Gooty Road Anantpuram, 515001</t>
  </si>
  <si>
    <t>ANANTHAPUR</t>
  </si>
  <si>
    <t>nexa.durga@gmail.com</t>
  </si>
  <si>
    <t>Jain Udyog</t>
  </si>
  <si>
    <t>Kadamtalla,Rongpur-Part IV, Silchar-788009,Assam</t>
  </si>
  <si>
    <t>SILCHAR</t>
  </si>
  <si>
    <t>jain.saz.sm@marutidealers.com</t>
  </si>
  <si>
    <t>Bhargavi Automobiles</t>
  </si>
  <si>
    <t>Bhargavi automobile Pvt Ltd,103-A,wood Complex vedayapalem,Nellore,52404</t>
  </si>
  <si>
    <t>NELLORE</t>
  </si>
  <si>
    <t>bhargavinexa.nlr.sales@gmail.com</t>
  </si>
  <si>
    <t>GIG Motors</t>
  </si>
  <si>
    <t>Lunlei Road,Thuampui,Opposite helipad, Mizoram- 796017</t>
  </si>
  <si>
    <t>AIZAWL</t>
  </si>
  <si>
    <t>MIZORAM</t>
  </si>
  <si>
    <t>aizawlnexa@gmail.com</t>
  </si>
  <si>
    <t>Shruti Motors</t>
  </si>
  <si>
    <t>Shruti Motors, Near DVS Circle, Sir M. V. Road, Shimoga . 577 201</t>
  </si>
  <si>
    <t>SHIMOGA</t>
  </si>
  <si>
    <t>PROGRESSIVE MOTORS</t>
  </si>
  <si>
    <t>Dimapur - Kohima Road, Darogapathar, Dimapur - 799712</t>
  </si>
  <si>
    <t>DIMAPUR</t>
  </si>
  <si>
    <t>NAGALAND</t>
  </si>
  <si>
    <t>sales@nexaprogressive.com</t>
  </si>
  <si>
    <t>ANAMIKA MOTORS</t>
  </si>
  <si>
    <t>A.T Road, Pulibor, Jorhat, Assam, Pin-785006</t>
  </si>
  <si>
    <t>JORHAT</t>
  </si>
  <si>
    <t>anamikanexa@gmail.com</t>
  </si>
  <si>
    <t>Bhargavi Automobiles Pvt. Ltd, 11/56-1, Renigunta Road, Tirupati - 517501</t>
  </si>
  <si>
    <t>TIRUPATI</t>
  </si>
  <si>
    <t>Saketh Automobiles</t>
  </si>
  <si>
    <t>Sira Road, Tumkur</t>
  </si>
  <si>
    <t>TUMKUR</t>
  </si>
  <si>
    <t>816-2255118, 2255119</t>
  </si>
  <si>
    <t>Eastern Motors</t>
  </si>
  <si>
    <t>Chingmeirong West Imphal West, Manipur â€“ 795001</t>
  </si>
  <si>
    <t>IMPHAL</t>
  </si>
  <si>
    <t>MANIPUR</t>
  </si>
  <si>
    <t>+91-6909157487, +91-6909157482</t>
  </si>
  <si>
    <t>eastern.imh.smnexasales@marutidealers.com</t>
  </si>
  <si>
    <t>Abharan Motors Pvt Ltd</t>
  </si>
  <si>
    <t>Survey No.84-1A3, Door No.8-3-26, Shivalli Village, Kadiyali, Udupi-576102</t>
  </si>
  <si>
    <t>UDUPI</t>
  </si>
  <si>
    <t>9972925333/0820-2520988</t>
  </si>
  <si>
    <t>sm.udupi@nexadealer.com</t>
  </si>
  <si>
    <t>Mandovi Motors Pvt. Ltd.</t>
  </si>
  <si>
    <t>33/2, Allalasandra Gate, Yelahanka Main Road, Bangalore - 560065</t>
  </si>
  <si>
    <t>BANGALORE</t>
  </si>
  <si>
    <t>salesyelahanka.nexa@mandovi.in</t>
  </si>
  <si>
    <t>VARUN MOTORS PVT LTD</t>
  </si>
  <si>
    <t>No.37/56,Outer Ring Road,Nagawara Village,Hebbal,Bangalore-560024</t>
  </si>
  <si>
    <t>nexasm.hbl@varungroup.com</t>
  </si>
  <si>
    <t>Kalyani Motors</t>
  </si>
  <si>
    <t>#152/7, OUTER RING ROAD,DODDABANASWADI,NEAR HORAMAVU SIGNAL,BANGALORE-560043</t>
  </si>
  <si>
    <t>dgm.nexa@kalyanimotors.com</t>
  </si>
  <si>
    <t>GARUDA AUTOCRAFT PVT LTD</t>
  </si>
  <si>
    <t>152/7 OUTER RING ROAD,DODDABANASWADI,NEAR HORAMAVU SIGNAL,BANGALORE-560043</t>
  </si>
  <si>
    <t>gm@garudanexa.com</t>
  </si>
  <si>
    <t>Mandovi Motors</t>
  </si>
  <si>
    <t>New Municipal No. 6,Old No: 214, Upper Palace Orchards, Sadashivnagar, Bellary Road, Bangalore 560080</t>
  </si>
  <si>
    <t>palacenexa@mandovi.in</t>
  </si>
  <si>
    <t>NEXT TO BIG BAZAAR, CHORD ROAD, RAJAJI NAGAR</t>
  </si>
  <si>
    <t>No 62,Doddanekkundi,Opp EMC,Outer Ring Road,Bangalore 560037</t>
  </si>
  <si>
    <t>sales@bimalnexa.com</t>
  </si>
  <si>
    <t>No.4, 3rd Block, 2nd Stage, Nagarbhavi Outer Ring Road, Bangalore, Pin- 560072, Karnataka</t>
  </si>
  <si>
    <t>nbvsales@bimalnexa.com</t>
  </si>
  <si>
    <t>Pratham Motors</t>
  </si>
  <si>
    <t>No. 15, Museum road, St. Marks circle, Richmond Town Opp. SBI Gate No 2 &amp; 3, Bangalore 560001</t>
  </si>
  <si>
    <t>080-40945858;9880006006</t>
  </si>
  <si>
    <t>info@nexabangalore.com</t>
  </si>
  <si>
    <t>Kalyani Motors, #17/2, 12th KM, Opposite to Bangalore University Metro Station, Mysore Road, Bangalore â€“ 560039</t>
  </si>
  <si>
    <t>80-26258999</t>
  </si>
  <si>
    <t>gm.nexa2@kalyanimotors.com</t>
  </si>
  <si>
    <t>KATARIA AUTOMOBILES PRIVATE LIMITED</t>
  </si>
  <si>
    <t>NO1 , HOSUR MAIN ROAD, KIRA LAYOUT, NEAR FORUM MALL, SUDDAGUNTE PALYA, BENGALURU, KARNATAKA- 560029</t>
  </si>
  <si>
    <t>divya@kataria.co.in</t>
  </si>
  <si>
    <t>NEXA Sarjapur Road, No. 120, Sarjapur Main Rd, Near Indian Oil Petrol Pump, Carmelaram, Doddakannelli, Bangalore-560035</t>
  </si>
  <si>
    <t>experience@nexabangalore.com</t>
  </si>
  <si>
    <t>JP Nagar,15th Cross,5th Phase,JP Nagar,Bangalore 560078</t>
  </si>
  <si>
    <t>Khivraj Motors</t>
  </si>
  <si>
    <t>Plot No.85, FB-4, South Avenue Road, SIDCO Industrial Complex, Ambattur, Chennai 600058</t>
  </si>
  <si>
    <t>CHENNAI</t>
  </si>
  <si>
    <t>TAMIL NADU</t>
  </si>
  <si>
    <t>salesmanager@khivrajnexa.com</t>
  </si>
  <si>
    <t>SURAKSHAA CAR CARE PVT LTD</t>
  </si>
  <si>
    <t>201/2  BERATENA AGRAHARA  HOSUR MAIN ROAD ELECTRONIC CITY POST 560100</t>
  </si>
  <si>
    <t>080-25732229 / 8884442229</t>
  </si>
  <si>
    <t>nexasales@surakshaa.in</t>
  </si>
  <si>
    <t>Vishal Car World</t>
  </si>
  <si>
    <t>Mohpualimora Gohain Gaon, A.T. Road, Dist: Dibrugarh, Assam</t>
  </si>
  <si>
    <t>DIBRUGARH</t>
  </si>
  <si>
    <t>admin.manager@vishalnexa.com</t>
  </si>
  <si>
    <t>Rajalakshmi Cars Pvt Ltd</t>
  </si>
  <si>
    <t>Rajalakshmi Cars Pvt Ltd, New No.88/Old No.J-18, Plot No.3636, J Block, 3rd Avenue, Anna Nagar East, Chennai - 600102</t>
  </si>
  <si>
    <t>kiran@rajalakshmicars.com</t>
  </si>
  <si>
    <t>Ganesh Cars</t>
  </si>
  <si>
    <t>NEXA Perumugai, No.96/6, NH-46, Chennai-Bangalore Highway, Perumugai, Vellore - 632009</t>
  </si>
  <si>
    <t>VELLORE</t>
  </si>
  <si>
    <t>nexavellore@gmail.com</t>
  </si>
  <si>
    <t>Vishnu Cars Pvt Ltd</t>
  </si>
  <si>
    <t>Vishnu Cars Pvt Ltd, Plot No.219, Next to HP petrol Pump, Kumanchavadi, Katupakkam, Poonamallee High Road, Chennai - 600056</t>
  </si>
  <si>
    <t>gmsales@vishnunexa.in</t>
  </si>
  <si>
    <t>Popular Vehicles &amp; Services</t>
  </si>
  <si>
    <t>Plot No.93/1/2/3, Popular Vehicles &amp; Services, NSK Salai, Arcot Road, Virugambakkam, Chennai - 600092</t>
  </si>
  <si>
    <t>Tamil Nadu</t>
  </si>
  <si>
    <t>nnm.sln.sm@popularv.com</t>
  </si>
  <si>
    <t>New No 15, Old No 9, 2nd Street Extension, 3rd Main Road, CIT Nagar, Near Buhari Hotel, Nandanam, Chennai</t>
  </si>
  <si>
    <t>nexachennai@popularv.com</t>
  </si>
  <si>
    <t>ABT LIMITED</t>
  </si>
  <si>
    <t>123, Velacherry Main Road, Guindy, Chennai - 600 032</t>
  </si>
  <si>
    <t>smchennai@abtnexa.com</t>
  </si>
  <si>
    <t>SUMMIT APARTMENT BUILDING, AIRPORT ROAD, MARY HILL, Mangalore</t>
  </si>
  <si>
    <t>MANGALORE</t>
  </si>
  <si>
    <t>nexa@mandovi.net</t>
  </si>
  <si>
    <t>Bharath Autocars</t>
  </si>
  <si>
    <t>Bharat Bagh, Kadri Road, Mangalore  575003</t>
  </si>
  <si>
    <t>nexa@bharathauto.co.in</t>
  </si>
  <si>
    <t>#171 &amp; 173, GST Road, Opp. Vetri Theatre, Chromepet, Chennai - 600044</t>
  </si>
  <si>
    <t>sales@vishnunexa.in</t>
  </si>
  <si>
    <t>Sri Amman Cars India Pvt Ltd</t>
  </si>
  <si>
    <t>Sri Amman Cars India Pvt Ltd, NH7, Opposite Anand Electronics, Beside MS Complex, Seetharamamedu, Hosur - 635109</t>
  </si>
  <si>
    <t>HOSUR</t>
  </si>
  <si>
    <t>nexa.amman@gmail.com</t>
  </si>
  <si>
    <t>Pillai &amp; Sons</t>
  </si>
  <si>
    <t>74, Old Mahabalipuram Road, Rajiv Gandhi Salai, Perungudi (Next to Perungudi Toll Gate), Chennai 600096</t>
  </si>
  <si>
    <t>nexachennai@gmail.com</t>
  </si>
  <si>
    <t>Indus Motor Company Pvt Ltd</t>
  </si>
  <si>
    <t>Indiranagar, Chengala P.O, Kasaragod,Kerala-671541</t>
  </si>
  <si>
    <t>KASARAGOD</t>
  </si>
  <si>
    <t>KERALA</t>
  </si>
  <si>
    <t>nexakgd@indusnexa.com</t>
  </si>
  <si>
    <t>MANDOVI MOTORS PRIVATE LIMITED</t>
  </si>
  <si>
    <t># 2268,D29, Vinoba road, Jayalakshmipuram, Mysore - 570012</t>
  </si>
  <si>
    <t>MYSORE</t>
  </si>
  <si>
    <t>sales.nexamys@mandovi.in</t>
  </si>
  <si>
    <t>Friendly Motors (India) Pvt Ltd</t>
  </si>
  <si>
    <t>No.580, New CH-44, Vanivilasa Road, Chamaraja Mohalla, Mysuru - 570004</t>
  </si>
  <si>
    <t>friendly.nexa@friendlymotors.in</t>
  </si>
  <si>
    <t>KVR AutoMall Pvt. Ltd</t>
  </si>
  <si>
    <t>KVR Auto Mall Pvt. Ltd. Near Koyili Hospital, Talap, Kannur - 670004</t>
  </si>
  <si>
    <t>KANNUR</t>
  </si>
  <si>
    <t>nexa@kvrautogroup.com</t>
  </si>
  <si>
    <t>Shenbaka Cars Pvt Ltd</t>
  </si>
  <si>
    <t>No.201, Villianur Main Road, Moolakulam, Pondicherry- 605010</t>
  </si>
  <si>
    <t>PONDICHERRY</t>
  </si>
  <si>
    <t>sales.nexa@shenbakacars.com</t>
  </si>
  <si>
    <t>Indus Motors Pvt Ltd</t>
  </si>
  <si>
    <t>Indus Motor Company Pvt Lt)dTC Road, Pallithazhe, Chirakkara Thalassery- Kerala Pin: 670104</t>
  </si>
  <si>
    <t>THALASSERY</t>
  </si>
  <si>
    <t>tlysr@indusnexa.com</t>
  </si>
  <si>
    <t>Thriveni Car Company Pvt Ltd</t>
  </si>
  <si>
    <t>Thriveni NEXA, Meyyanur Main Road, Five Roads, Salem - 636004</t>
  </si>
  <si>
    <t>SALEM</t>
  </si>
  <si>
    <t>ceo@thriveninexa.com</t>
  </si>
  <si>
    <t>S M CAR Pvt Ltd</t>
  </si>
  <si>
    <t>SF:131/1A, Bye pass Road, Near Indian Oil Association Petrol Bunk, Kondalampatty, Salem-636010</t>
  </si>
  <si>
    <t>info.smcar-nexa@jailaxmigroup.com</t>
  </si>
  <si>
    <t>Plot No. 63-F, Arun Nagar Layout, Ward No. 3, Block No. 16, Sellankuppam, Cuddalore Town  - 607003</t>
  </si>
  <si>
    <t>Cuddalore</t>
  </si>
  <si>
    <t>AMBAL AUTO</t>
  </si>
  <si>
    <t>No. 305/2, Veerapan Chathiram Panjayat, Perundurai Road, Erode-638009, Tamil Nadu</t>
  </si>
  <si>
    <t>ERODE</t>
  </si>
  <si>
    <t>AM Motors</t>
  </si>
  <si>
    <t>Opp. BEM UP School, Puthiyangadi Post, Calicut 673021</t>
  </si>
  <si>
    <t>KOZHIKODE</t>
  </si>
  <si>
    <t>nexa@ammotors.in</t>
  </si>
  <si>
    <t>Jaya Arcade, Malaparamba, Thondayad Byepass Calicut 17</t>
  </si>
  <si>
    <t>nexa@popularv.com</t>
  </si>
  <si>
    <t>Shashti Car Pvt Ltd</t>
  </si>
  <si>
    <t>Shashti Car Pvt Ltd, 16, A5, Shree Padminine Gardens, Kangeyam Road, Tiruppur 641604</t>
  </si>
  <si>
    <t>TIRUPUR</t>
  </si>
  <si>
    <t>91-7373723603</t>
  </si>
  <si>
    <t>nexasales@sreshashticars.com</t>
  </si>
  <si>
    <t>SF No.103/1, Sathy Road, Ramakrishnaouram, Ganapathy, Coimbatore - 641006</t>
  </si>
  <si>
    <t>COIMBATORE</t>
  </si>
  <si>
    <t>bhcbe@abtnexa.com</t>
  </si>
  <si>
    <t>Konompara, Melmuri Post, Malappuram - 676517</t>
  </si>
  <si>
    <t>MALAPPURAM</t>
  </si>
  <si>
    <t>nexamalappuram@ammotors.in</t>
  </si>
  <si>
    <t>Aadhi Cars</t>
  </si>
  <si>
    <t>1141, Mettupalayam Road, Old Muthu Theatre, Coimbatore  641034</t>
  </si>
  <si>
    <t>nexa@aadhimaruti.com</t>
  </si>
  <si>
    <t>Ambal Auto</t>
  </si>
  <si>
    <t>480/761, Avinashi Rd, Near Suguna Mandapam, Peelamedu, Coimbatore 641004</t>
  </si>
  <si>
    <t>422-6996999</t>
  </si>
  <si>
    <t>enquiry.nexa@ambalauto.com</t>
  </si>
  <si>
    <t>JAIKRISHNAA AUTOSALES PVT.LTD</t>
  </si>
  <si>
    <t>656, Trichy Road ,Coimbatore -641005</t>
  </si>
  <si>
    <t>9750917979, 
9047611000</t>
  </si>
  <si>
    <t>bh@jaikrishnaamaruti.com
sasi@jaikrishnaamaruti.com</t>
  </si>
  <si>
    <t xml:space="preserve">Survey no : 85/5,6 , Palakkad â€“ Calicut Highway , Angadippuram (PO) ,Malappuram Dt , Kerala, PIN:679321 </t>
  </si>
  <si>
    <t>PERINTHALMANA</t>
  </si>
  <si>
    <t>nexapmna@kvrautogroup.com</t>
  </si>
  <si>
    <t>Orchid Mall,Calicut Bypass Road,Sekaripuram,Palakkad-678010</t>
  </si>
  <si>
    <t>PALAKKAD</t>
  </si>
  <si>
    <t>nexapkd@indusnexa.com</t>
  </si>
  <si>
    <t>T.S.NO. 9/22A, KARUR BYEPASS ROAD, TRICHY- 620018</t>
  </si>
  <si>
    <t>TRICHY</t>
  </si>
  <si>
    <t>nexatrichy@pillaimotors.in</t>
  </si>
  <si>
    <t>PLA Motors</t>
  </si>
  <si>
    <t>TS NO. 29-31 ANNA NAGAR, MAIN ROAD ( NEAR ULAVAR SANTHAI), TENNUR, TRICHY -17</t>
  </si>
  <si>
    <t>planexatrichy@gmail.com</t>
  </si>
  <si>
    <t>Pillai &amp; Sons Motor Company</t>
  </si>
  <si>
    <t>Pillai &amp; Sons Motor Company, 237/1C, Near New Bus Stand, Vallam Road, Thanjavur - 613005</t>
  </si>
  <si>
    <t>THANJAVUR</t>
  </si>
  <si>
    <t>gm.nexa.tnj@pillaimotors.in</t>
  </si>
  <si>
    <t>BRD Car World Ltd.</t>
  </si>
  <si>
    <t xml:space="preserve">T.K.M. Complex, Kokkalai, Thrissur 680021 </t>
  </si>
  <si>
    <t>THRISSUR</t>
  </si>
  <si>
    <t>nexa@brdcarworld.com</t>
  </si>
  <si>
    <t>18/250-B Mannuthy Byepass, Marathakkara Signal Junction, Marathakkara,Thrissur 680306</t>
  </si>
  <si>
    <t>rajesh.sivan@popularv.com</t>
  </si>
  <si>
    <t>NH 47, Thykattukara P.O. Thaikavu, Muttom, Kalamassery, Cochin - 688586</t>
  </si>
  <si>
    <t>COCHIN</t>
  </si>
  <si>
    <t>nexachn@indusnexa.com</t>
  </si>
  <si>
    <t>NH-47 Pathadipalam, Edapally P.O. , Cochin</t>
  </si>
  <si>
    <t>nexacochin@saiservicestation.com</t>
  </si>
  <si>
    <t>32/633 D, Opp. Ernakulam Medical Centre Hospital, NH 47 Byepass, Palarivattom Cochin 682025</t>
  </si>
  <si>
    <t>nexapalarivattom@popularv.com</t>
  </si>
  <si>
    <t>NH 49,sangamam jn.,Kadathy, Muvattupuzha.,Ernakulam dst. Kerala,Pin. 686673.</t>
  </si>
  <si>
    <t>MUVATTUPUZHA</t>
  </si>
  <si>
    <t>mvpnexa@indusnexa.com</t>
  </si>
  <si>
    <t>Siva Automotive Trading (P) Ltd.</t>
  </si>
  <si>
    <t>Door No: 89/102, Theni Main Road, Kalavasal, Madurai - 625016</t>
  </si>
  <si>
    <t>MADURAI</t>
  </si>
  <si>
    <t>sales@sivanexa.com</t>
  </si>
  <si>
    <t>ASIR AUTOMOBILES</t>
  </si>
  <si>
    <t>80 Feet Road, Next to Milanem Mall, KK Nagar, Madurai - 625020</t>
  </si>
  <si>
    <t>ales.mdu@asirnexa.com</t>
  </si>
  <si>
    <t>AVG Motors Ltd.</t>
  </si>
  <si>
    <t>MC Road, Kodimatha, Nattakom P.O., Kottayam - 686013</t>
  </si>
  <si>
    <t>KOTTAYAM</t>
  </si>
  <si>
    <t>nexa@avggroup.net</t>
  </si>
  <si>
    <t>Hercules Hospitalities Pvt Ltd</t>
  </si>
  <si>
    <t>XIV/51, 51A Vadakkal P.O. Punnapra Panchayat, Alleppey - 688003</t>
  </si>
  <si>
    <t>ALLEPEY</t>
  </si>
  <si>
    <t>info.alpy@hercules-nexa.com</t>
  </si>
  <si>
    <t>AVG Motors Ltd, Ezhinjillam,Perumthuruthy P.O, Thiruvalla,Pin : 689107,Kerala</t>
  </si>
  <si>
    <t>THIRUVALLA</t>
  </si>
  <si>
    <t>nexathiruvalla@avggroup.net</t>
  </si>
  <si>
    <t>Sarathy Cars Pvt Ltd</t>
  </si>
  <si>
    <t>Palimukku PO ,Kollam</t>
  </si>
  <si>
    <t>KOLLAM</t>
  </si>
  <si>
    <t>nexa@sarathygroup.com</t>
  </si>
  <si>
    <t>DSF Grand Plaza, No.:379/1, 2 VE Road, Tuticorin - 628002</t>
  </si>
  <si>
    <t>TUTICORIN</t>
  </si>
  <si>
    <t>praveen@asirmaruti.com</t>
  </si>
  <si>
    <t>Aadhi Cars Pvt Ltd</t>
  </si>
  <si>
    <t>Aadhi Cars Pvt Ltd, 3A/A2, Survey No 140/1B3, 140/2B, South Byepass Road, Vannarapettai, Tirunelveli - 627002</t>
  </si>
  <si>
    <t>TIRUNELVELI</t>
  </si>
  <si>
    <t>nexa.tnv@aadhimaruti.com</t>
  </si>
  <si>
    <t>SFS pyramid ,Near MGM School, Thampuran Mukku,NH Bypass,Karmanal PO,Trivandrum-695583</t>
  </si>
  <si>
    <t>TRIVANDRUM</t>
  </si>
  <si>
    <t>nexatvm@indusnexa.com</t>
  </si>
  <si>
    <t>Srivatsa International Pvt. Ltd</t>
  </si>
  <si>
    <t>TC-86/1431 (1), Enchakkal Chackai, NH Bypass, Chackai, Trivandrum - 695024</t>
  </si>
  <si>
    <t>nexa@srivatsamaruti.com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</si>
</sst>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3"/>
  <sheetViews>
    <sheetView tabSelected="1"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8</v>
      </c>
      <c r="E2">
        <v>9081900800</v>
      </c>
      <c r="F2" t="s">
        <v>9</v>
      </c>
    </row>
    <row r="3" spans="1:6" x14ac:dyDescent="0.35">
      <c r="A3" t="s">
        <v>10</v>
      </c>
      <c r="B3" t="s">
        <v>11</v>
      </c>
      <c r="C3" t="s">
        <v>8</v>
      </c>
      <c r="D3" t="s">
        <v>8</v>
      </c>
      <c r="E3">
        <v>9999525161</v>
      </c>
      <c r="F3" t="s">
        <v>12</v>
      </c>
    </row>
    <row r="4" spans="1:6" x14ac:dyDescent="0.35">
      <c r="A4" t="s">
        <v>13</v>
      </c>
      <c r="B4" t="s">
        <v>14</v>
      </c>
      <c r="C4" t="s">
        <v>8</v>
      </c>
      <c r="D4" t="s">
        <v>8</v>
      </c>
      <c r="E4">
        <f>91-8448993400</f>
        <v>-8448993309</v>
      </c>
      <c r="F4" t="s">
        <v>15</v>
      </c>
    </row>
    <row r="5" spans="1:6" x14ac:dyDescent="0.35">
      <c r="A5" t="s">
        <v>16</v>
      </c>
      <c r="B5" t="s">
        <v>17</v>
      </c>
      <c r="C5" t="s">
        <v>8</v>
      </c>
      <c r="D5" t="s">
        <v>8</v>
      </c>
      <c r="E5">
        <v>7290091122</v>
      </c>
      <c r="F5" t="s">
        <v>18</v>
      </c>
    </row>
    <row r="6" spans="1:6" x14ac:dyDescent="0.35">
      <c r="A6" t="s">
        <v>19</v>
      </c>
      <c r="B6" t="s">
        <v>20</v>
      </c>
      <c r="C6" t="s">
        <v>8</v>
      </c>
      <c r="D6" t="s">
        <v>8</v>
      </c>
      <c r="E6">
        <v>7289999111</v>
      </c>
      <c r="F6" t="s">
        <v>21</v>
      </c>
    </row>
    <row r="7" spans="1:6" x14ac:dyDescent="0.35">
      <c r="A7" t="s">
        <v>22</v>
      </c>
      <c r="B7" t="s">
        <v>23</v>
      </c>
      <c r="C7" t="s">
        <v>8</v>
      </c>
      <c r="D7" t="s">
        <v>8</v>
      </c>
      <c r="E7">
        <v>9818199367</v>
      </c>
      <c r="F7" t="s">
        <v>24</v>
      </c>
    </row>
    <row r="8" spans="1:6" x14ac:dyDescent="0.35">
      <c r="A8" t="s">
        <v>16</v>
      </c>
      <c r="B8" t="s">
        <v>25</v>
      </c>
      <c r="C8" t="s">
        <v>8</v>
      </c>
      <c r="D8" t="s">
        <v>8</v>
      </c>
      <c r="E8">
        <v>7290099520</v>
      </c>
      <c r="F8" t="s">
        <v>26</v>
      </c>
    </row>
    <row r="9" spans="1:6" x14ac:dyDescent="0.35">
      <c r="A9" t="s">
        <v>16</v>
      </c>
      <c r="B9" t="s">
        <v>27</v>
      </c>
      <c r="C9" t="s">
        <v>8</v>
      </c>
      <c r="D9" t="s">
        <v>8</v>
      </c>
      <c r="E9">
        <v>9999525750</v>
      </c>
      <c r="F9" t="s">
        <v>28</v>
      </c>
    </row>
    <row r="10" spans="1:6" x14ac:dyDescent="0.35">
      <c r="A10" t="s">
        <v>29</v>
      </c>
      <c r="B10" t="s">
        <v>30</v>
      </c>
      <c r="C10" t="s">
        <v>8</v>
      </c>
      <c r="D10" t="s">
        <v>8</v>
      </c>
      <c r="E10">
        <v>9999788886</v>
      </c>
      <c r="F10" t="s">
        <v>31</v>
      </c>
    </row>
    <row r="11" spans="1:6" x14ac:dyDescent="0.35">
      <c r="A11" t="s">
        <v>32</v>
      </c>
      <c r="B11" t="s">
        <v>33</v>
      </c>
      <c r="C11" t="s">
        <v>8</v>
      </c>
      <c r="D11" t="s">
        <v>8</v>
      </c>
      <c r="E11">
        <v>9582668646</v>
      </c>
      <c r="F11" t="s">
        <v>34</v>
      </c>
    </row>
    <row r="12" spans="1:6" x14ac:dyDescent="0.35">
      <c r="A12" t="s">
        <v>35</v>
      </c>
      <c r="B12" t="s">
        <v>36</v>
      </c>
      <c r="C12" t="s">
        <v>8</v>
      </c>
      <c r="D12" t="s">
        <v>8</v>
      </c>
      <c r="E12">
        <v>8929400503</v>
      </c>
      <c r="F12" t="s">
        <v>37</v>
      </c>
    </row>
    <row r="13" spans="1:6" x14ac:dyDescent="0.35">
      <c r="A13" t="s">
        <v>38</v>
      </c>
      <c r="B13" t="s">
        <v>39</v>
      </c>
      <c r="C13" t="s">
        <v>8</v>
      </c>
      <c r="D13" t="s">
        <v>8</v>
      </c>
      <c r="E13" t="s">
        <v>40</v>
      </c>
      <c r="F13" t="s">
        <v>41</v>
      </c>
    </row>
    <row r="14" spans="1:6" x14ac:dyDescent="0.35">
      <c r="A14" t="s">
        <v>32</v>
      </c>
      <c r="B14" t="s">
        <v>42</v>
      </c>
      <c r="C14" t="s">
        <v>8</v>
      </c>
      <c r="D14" t="s">
        <v>8</v>
      </c>
      <c r="E14">
        <v>8377007962</v>
      </c>
      <c r="F14" t="s">
        <v>43</v>
      </c>
    </row>
    <row r="15" spans="1:6" x14ac:dyDescent="0.35">
      <c r="A15" t="s">
        <v>44</v>
      </c>
      <c r="B15" t="s">
        <v>45</v>
      </c>
      <c r="C15" t="s">
        <v>8</v>
      </c>
      <c r="D15" t="s">
        <v>8</v>
      </c>
      <c r="E15">
        <v>7290054930</v>
      </c>
      <c r="F15" t="s">
        <v>46</v>
      </c>
    </row>
    <row r="16" spans="1:6" x14ac:dyDescent="0.35">
      <c r="A16" t="s">
        <v>47</v>
      </c>
      <c r="B16" t="s">
        <v>48</v>
      </c>
      <c r="C16" t="s">
        <v>49</v>
      </c>
      <c r="D16" t="s">
        <v>50</v>
      </c>
      <c r="E16">
        <v>9811374737</v>
      </c>
      <c r="F16" t="s">
        <v>51</v>
      </c>
    </row>
    <row r="17" spans="1:6" x14ac:dyDescent="0.35">
      <c r="A17" t="s">
        <v>52</v>
      </c>
      <c r="B17" t="s">
        <v>53</v>
      </c>
      <c r="C17" t="s">
        <v>8</v>
      </c>
      <c r="D17" t="s">
        <v>8</v>
      </c>
      <c r="E17">
        <v>119870194313</v>
      </c>
      <c r="F17" t="s">
        <v>54</v>
      </c>
    </row>
    <row r="18" spans="1:6" x14ac:dyDescent="0.35">
      <c r="A18" t="s">
        <v>55</v>
      </c>
      <c r="B18" t="s">
        <v>56</v>
      </c>
      <c r="C18" t="s">
        <v>49</v>
      </c>
      <c r="D18" t="s">
        <v>50</v>
      </c>
      <c r="E18" t="s">
        <v>57</v>
      </c>
      <c r="F18" t="s">
        <v>58</v>
      </c>
    </row>
    <row r="19" spans="1:6" x14ac:dyDescent="0.35">
      <c r="A19" t="s">
        <v>59</v>
      </c>
      <c r="B19" t="s">
        <v>60</v>
      </c>
      <c r="C19" t="s">
        <v>61</v>
      </c>
      <c r="D19" t="s">
        <v>50</v>
      </c>
      <c r="E19">
        <f>91-8130582222</f>
        <v>-8130582131</v>
      </c>
      <c r="F19" t="s">
        <v>62</v>
      </c>
    </row>
    <row r="20" spans="1:6" x14ac:dyDescent="0.35">
      <c r="A20" t="s">
        <v>63</v>
      </c>
      <c r="B20" t="s">
        <v>64</v>
      </c>
      <c r="C20" t="s">
        <v>8</v>
      </c>
      <c r="D20" t="s">
        <v>8</v>
      </c>
      <c r="E20">
        <v>7838555047</v>
      </c>
      <c r="F20" t="s">
        <v>65</v>
      </c>
    </row>
    <row r="21" spans="1:6" x14ac:dyDescent="0.35">
      <c r="A21" t="s">
        <v>66</v>
      </c>
      <c r="B21" t="s">
        <v>67</v>
      </c>
      <c r="C21" t="s">
        <v>8</v>
      </c>
      <c r="D21" t="s">
        <v>8</v>
      </c>
      <c r="E21">
        <v>9081900800</v>
      </c>
      <c r="F21" t="s">
        <v>68</v>
      </c>
    </row>
    <row r="22" spans="1:6" x14ac:dyDescent="0.35">
      <c r="A22" t="s">
        <v>69</v>
      </c>
      <c r="B22" t="s">
        <v>70</v>
      </c>
      <c r="C22" t="s">
        <v>8</v>
      </c>
      <c r="D22" t="s">
        <v>8</v>
      </c>
      <c r="E22" t="s">
        <v>71</v>
      </c>
      <c r="F22" t="s">
        <v>72</v>
      </c>
    </row>
    <row r="23" spans="1:6" x14ac:dyDescent="0.35">
      <c r="A23" t="s">
        <v>73</v>
      </c>
      <c r="B23" t="s">
        <v>74</v>
      </c>
      <c r="C23" t="s">
        <v>8</v>
      </c>
      <c r="D23" t="s">
        <v>8</v>
      </c>
      <c r="E23" t="s">
        <v>75</v>
      </c>
      <c r="F23" t="s">
        <v>76</v>
      </c>
    </row>
    <row r="24" spans="1:6" x14ac:dyDescent="0.35">
      <c r="A24" t="s">
        <v>77</v>
      </c>
      <c r="B24" t="s">
        <v>78</v>
      </c>
      <c r="C24" t="s">
        <v>49</v>
      </c>
      <c r="D24" t="s">
        <v>50</v>
      </c>
      <c r="E24">
        <v>9599814775</v>
      </c>
      <c r="F24" t="s">
        <v>79</v>
      </c>
    </row>
    <row r="25" spans="1:6" x14ac:dyDescent="0.35">
      <c r="A25" t="s">
        <v>80</v>
      </c>
      <c r="B25" t="s">
        <v>81</v>
      </c>
      <c r="C25" t="s">
        <v>8</v>
      </c>
      <c r="D25" t="s">
        <v>8</v>
      </c>
      <c r="E25">
        <v>7290075604</v>
      </c>
      <c r="F25" t="s">
        <v>82</v>
      </c>
    </row>
    <row r="26" spans="1:6" x14ac:dyDescent="0.35">
      <c r="A26" t="s">
        <v>32</v>
      </c>
      <c r="B26" t="s">
        <v>83</v>
      </c>
      <c r="C26" t="s">
        <v>8</v>
      </c>
      <c r="D26" t="s">
        <v>8</v>
      </c>
      <c r="E26">
        <v>8860011600</v>
      </c>
      <c r="F26" t="s">
        <v>41</v>
      </c>
    </row>
    <row r="27" spans="1:6" x14ac:dyDescent="0.35">
      <c r="A27" t="s">
        <v>84</v>
      </c>
      <c r="B27" t="s">
        <v>85</v>
      </c>
      <c r="C27" t="s">
        <v>86</v>
      </c>
      <c r="D27" t="s">
        <v>87</v>
      </c>
      <c r="E27">
        <v>9711290001</v>
      </c>
      <c r="F27" t="s">
        <v>88</v>
      </c>
    </row>
    <row r="28" spans="1:6" x14ac:dyDescent="0.35">
      <c r="A28" t="s">
        <v>84</v>
      </c>
      <c r="B28" t="s">
        <v>89</v>
      </c>
      <c r="C28" t="s">
        <v>90</v>
      </c>
      <c r="D28" t="s">
        <v>87</v>
      </c>
      <c r="E28">
        <v>9711290001</v>
      </c>
      <c r="F28" t="s">
        <v>91</v>
      </c>
    </row>
    <row r="29" spans="1:6" x14ac:dyDescent="0.35">
      <c r="A29" t="s">
        <v>69</v>
      </c>
      <c r="B29" t="s">
        <v>92</v>
      </c>
      <c r="C29" t="s">
        <v>86</v>
      </c>
      <c r="D29" t="s">
        <v>87</v>
      </c>
      <c r="E29" t="s">
        <v>93</v>
      </c>
      <c r="F29" t="s">
        <v>94</v>
      </c>
    </row>
    <row r="30" spans="1:6" x14ac:dyDescent="0.35">
      <c r="A30" t="s">
        <v>95</v>
      </c>
      <c r="B30" t="s">
        <v>96</v>
      </c>
      <c r="C30" t="s">
        <v>61</v>
      </c>
      <c r="D30" t="s">
        <v>50</v>
      </c>
      <c r="E30">
        <v>9599040601</v>
      </c>
      <c r="F30" t="s">
        <v>97</v>
      </c>
    </row>
    <row r="31" spans="1:6" x14ac:dyDescent="0.35">
      <c r="A31" t="s">
        <v>98</v>
      </c>
      <c r="B31" t="s">
        <v>99</v>
      </c>
      <c r="C31" t="s">
        <v>86</v>
      </c>
      <c r="D31" t="s">
        <v>87</v>
      </c>
      <c r="E31">
        <v>9999525740</v>
      </c>
      <c r="F31" t="s">
        <v>100</v>
      </c>
    </row>
    <row r="32" spans="1:6" x14ac:dyDescent="0.35">
      <c r="A32" t="s">
        <v>101</v>
      </c>
      <c r="B32" t="s">
        <v>102</v>
      </c>
      <c r="C32" t="s">
        <v>103</v>
      </c>
      <c r="D32" t="s">
        <v>87</v>
      </c>
      <c r="E32" t="s">
        <v>104</v>
      </c>
      <c r="F32" t="s">
        <v>105</v>
      </c>
    </row>
    <row r="33" spans="1:6" x14ac:dyDescent="0.35">
      <c r="A33" t="s">
        <v>106</v>
      </c>
      <c r="B33" t="s">
        <v>107</v>
      </c>
      <c r="C33" t="s">
        <v>103</v>
      </c>
      <c r="D33" t="s">
        <v>87</v>
      </c>
      <c r="E33" t="s">
        <v>108</v>
      </c>
      <c r="F33" t="s">
        <v>109</v>
      </c>
    </row>
    <row r="34" spans="1:6" x14ac:dyDescent="0.35">
      <c r="A34" t="s">
        <v>52</v>
      </c>
      <c r="B34" t="s">
        <v>110</v>
      </c>
      <c r="C34" t="s">
        <v>86</v>
      </c>
      <c r="D34" t="s">
        <v>87</v>
      </c>
      <c r="E34">
        <v>9205899706</v>
      </c>
      <c r="F34" t="s">
        <v>111</v>
      </c>
    </row>
    <row r="35" spans="1:6" x14ac:dyDescent="0.35">
      <c r="A35" t="s">
        <v>112</v>
      </c>
      <c r="B35" t="s">
        <v>113</v>
      </c>
      <c r="C35" t="s">
        <v>90</v>
      </c>
      <c r="D35" t="s">
        <v>87</v>
      </c>
      <c r="E35">
        <v>1294121212</v>
      </c>
      <c r="F35" t="s">
        <v>114</v>
      </c>
    </row>
    <row r="36" spans="1:6" x14ac:dyDescent="0.35">
      <c r="A36" t="s">
        <v>19</v>
      </c>
      <c r="B36" t="s">
        <v>115</v>
      </c>
      <c r="C36" t="s">
        <v>86</v>
      </c>
      <c r="D36" t="s">
        <v>87</v>
      </c>
      <c r="E36">
        <v>8585991111</v>
      </c>
      <c r="F36" t="s">
        <v>116</v>
      </c>
    </row>
    <row r="37" spans="1:6" x14ac:dyDescent="0.35">
      <c r="A37" t="s">
        <v>77</v>
      </c>
      <c r="B37" t="s">
        <v>117</v>
      </c>
      <c r="C37" t="s">
        <v>90</v>
      </c>
      <c r="D37" t="s">
        <v>87</v>
      </c>
      <c r="E37">
        <v>9599814771</v>
      </c>
      <c r="F37" t="s">
        <v>118</v>
      </c>
    </row>
    <row r="38" spans="1:6" x14ac:dyDescent="0.35">
      <c r="A38" t="s">
        <v>119</v>
      </c>
      <c r="B38" t="s">
        <v>120</v>
      </c>
      <c r="C38" t="s">
        <v>8</v>
      </c>
      <c r="D38" t="s">
        <v>8</v>
      </c>
      <c r="E38">
        <v>9081900800</v>
      </c>
      <c r="F38" t="s">
        <v>68</v>
      </c>
    </row>
    <row r="39" spans="1:6" x14ac:dyDescent="0.35">
      <c r="A39" t="s">
        <v>52</v>
      </c>
      <c r="B39" t="s">
        <v>121</v>
      </c>
      <c r="C39" t="s">
        <v>122</v>
      </c>
      <c r="D39" t="s">
        <v>87</v>
      </c>
      <c r="E39">
        <v>9599814771</v>
      </c>
      <c r="F39" t="s">
        <v>118</v>
      </c>
    </row>
    <row r="40" spans="1:6" x14ac:dyDescent="0.35">
      <c r="A40" t="s">
        <v>32</v>
      </c>
      <c r="B40" t="s">
        <v>123</v>
      </c>
      <c r="C40" t="s">
        <v>86</v>
      </c>
      <c r="D40" t="s">
        <v>87</v>
      </c>
      <c r="E40">
        <v>9899339336</v>
      </c>
    </row>
    <row r="41" spans="1:6" x14ac:dyDescent="0.35">
      <c r="A41" t="s">
        <v>124</v>
      </c>
      <c r="B41" t="s">
        <v>125</v>
      </c>
      <c r="C41" t="s">
        <v>126</v>
      </c>
      <c r="D41" t="s">
        <v>87</v>
      </c>
      <c r="E41">
        <v>7027990501</v>
      </c>
    </row>
    <row r="42" spans="1:6" x14ac:dyDescent="0.35">
      <c r="A42" t="s">
        <v>127</v>
      </c>
      <c r="B42" t="s">
        <v>128</v>
      </c>
      <c r="C42" t="s">
        <v>129</v>
      </c>
      <c r="D42" t="s">
        <v>50</v>
      </c>
      <c r="E42">
        <v>8744000600</v>
      </c>
      <c r="F42" t="s">
        <v>130</v>
      </c>
    </row>
    <row r="43" spans="1:6" x14ac:dyDescent="0.35">
      <c r="A43" t="s">
        <v>131</v>
      </c>
      <c r="B43" t="s">
        <v>132</v>
      </c>
      <c r="C43" t="s">
        <v>133</v>
      </c>
      <c r="D43" t="s">
        <v>87</v>
      </c>
      <c r="E43">
        <v>9953345344</v>
      </c>
      <c r="F43" t="s">
        <v>134</v>
      </c>
    </row>
    <row r="44" spans="1:6" x14ac:dyDescent="0.35">
      <c r="A44" t="s">
        <v>135</v>
      </c>
      <c r="B44" t="s">
        <v>136</v>
      </c>
      <c r="C44" t="s">
        <v>137</v>
      </c>
      <c r="D44" t="s">
        <v>87</v>
      </c>
      <c r="E44">
        <v>8685005668</v>
      </c>
      <c r="F44" t="s">
        <v>138</v>
      </c>
    </row>
    <row r="45" spans="1:6" x14ac:dyDescent="0.35">
      <c r="A45" t="s">
        <v>139</v>
      </c>
      <c r="B45" t="s">
        <v>140</v>
      </c>
      <c r="C45" t="s">
        <v>141</v>
      </c>
      <c r="D45" t="s">
        <v>50</v>
      </c>
      <c r="E45">
        <v>9999178086</v>
      </c>
      <c r="F45" t="s">
        <v>142</v>
      </c>
    </row>
    <row r="46" spans="1:6" x14ac:dyDescent="0.35">
      <c r="A46" t="s">
        <v>143</v>
      </c>
      <c r="B46" t="s">
        <v>144</v>
      </c>
      <c r="C46" t="s">
        <v>141</v>
      </c>
      <c r="D46" t="s">
        <v>50</v>
      </c>
      <c r="E46">
        <v>8191097602</v>
      </c>
      <c r="F46" t="s">
        <v>145</v>
      </c>
    </row>
    <row r="47" spans="1:6" x14ac:dyDescent="0.35">
      <c r="A47" t="s">
        <v>146</v>
      </c>
      <c r="B47" t="s">
        <v>147</v>
      </c>
      <c r="C47" t="s">
        <v>148</v>
      </c>
      <c r="D47" t="s">
        <v>149</v>
      </c>
      <c r="E47">
        <v>9214794313</v>
      </c>
      <c r="F47" t="s">
        <v>150</v>
      </c>
    </row>
    <row r="48" spans="1:6" x14ac:dyDescent="0.35">
      <c r="A48" t="s">
        <v>151</v>
      </c>
      <c r="B48" t="s">
        <v>152</v>
      </c>
      <c r="C48" t="s">
        <v>141</v>
      </c>
      <c r="D48" t="s">
        <v>50</v>
      </c>
      <c r="E48">
        <v>9760092000</v>
      </c>
      <c r="F48" t="s">
        <v>153</v>
      </c>
    </row>
    <row r="49" spans="1:6" x14ac:dyDescent="0.35">
      <c r="A49" t="s">
        <v>154</v>
      </c>
      <c r="B49" t="s">
        <v>155</v>
      </c>
      <c r="C49" t="s">
        <v>156</v>
      </c>
      <c r="D49" t="s">
        <v>87</v>
      </c>
      <c r="E49" t="s">
        <v>157</v>
      </c>
      <c r="F49" t="s">
        <v>158</v>
      </c>
    </row>
    <row r="50" spans="1:6" x14ac:dyDescent="0.35">
      <c r="A50" t="s">
        <v>159</v>
      </c>
      <c r="B50" t="s">
        <v>160</v>
      </c>
      <c r="C50" t="s">
        <v>161</v>
      </c>
      <c r="D50" t="s">
        <v>87</v>
      </c>
      <c r="E50">
        <v>7082100321</v>
      </c>
      <c r="F50" t="s">
        <v>162</v>
      </c>
    </row>
    <row r="51" spans="1:6" x14ac:dyDescent="0.35">
      <c r="A51" t="s">
        <v>163</v>
      </c>
      <c r="B51" t="s">
        <v>164</v>
      </c>
      <c r="C51" t="s">
        <v>165</v>
      </c>
      <c r="D51" t="s">
        <v>87</v>
      </c>
      <c r="E51">
        <v>8930300701</v>
      </c>
      <c r="F51" t="s">
        <v>166</v>
      </c>
    </row>
    <row r="52" spans="1:6" x14ac:dyDescent="0.35">
      <c r="A52" t="s">
        <v>167</v>
      </c>
      <c r="B52" t="s">
        <v>168</v>
      </c>
      <c r="C52" t="s">
        <v>169</v>
      </c>
      <c r="D52" t="s">
        <v>50</v>
      </c>
      <c r="E52">
        <f>91-9105010111</f>
        <v>-9105010020</v>
      </c>
    </row>
    <row r="53" spans="1:6" x14ac:dyDescent="0.35">
      <c r="A53" t="s">
        <v>170</v>
      </c>
      <c r="B53" t="s">
        <v>171</v>
      </c>
      <c r="C53" t="s">
        <v>172</v>
      </c>
      <c r="D53" t="s">
        <v>87</v>
      </c>
      <c r="E53">
        <v>8448198505</v>
      </c>
    </row>
    <row r="54" spans="1:6" x14ac:dyDescent="0.35">
      <c r="A54" t="s">
        <v>173</v>
      </c>
      <c r="B54" t="s">
        <v>174</v>
      </c>
      <c r="C54" t="s">
        <v>172</v>
      </c>
      <c r="D54" t="s">
        <v>87</v>
      </c>
      <c r="E54" t="s">
        <v>175</v>
      </c>
      <c r="F54" t="s">
        <v>176</v>
      </c>
    </row>
    <row r="55" spans="1:6" x14ac:dyDescent="0.35">
      <c r="A55" t="s">
        <v>177</v>
      </c>
      <c r="B55" t="s">
        <v>178</v>
      </c>
      <c r="C55" t="s">
        <v>179</v>
      </c>
      <c r="D55" t="s">
        <v>149</v>
      </c>
      <c r="E55" t="s">
        <v>180</v>
      </c>
      <c r="F55" t="s">
        <v>181</v>
      </c>
    </row>
    <row r="56" spans="1:6" x14ac:dyDescent="0.35">
      <c r="A56" t="s">
        <v>182</v>
      </c>
      <c r="B56" t="s">
        <v>183</v>
      </c>
      <c r="C56" t="s">
        <v>184</v>
      </c>
      <c r="D56" t="s">
        <v>50</v>
      </c>
      <c r="E56">
        <v>7248020111</v>
      </c>
      <c r="F56" t="s">
        <v>185</v>
      </c>
    </row>
    <row r="57" spans="1:6" x14ac:dyDescent="0.35">
      <c r="A57" t="s">
        <v>186</v>
      </c>
      <c r="B57" t="s">
        <v>187</v>
      </c>
      <c r="C57" t="s">
        <v>188</v>
      </c>
      <c r="D57" t="s">
        <v>189</v>
      </c>
      <c r="E57" t="s">
        <v>190</v>
      </c>
      <c r="F57" t="s">
        <v>191</v>
      </c>
    </row>
    <row r="58" spans="1:6" x14ac:dyDescent="0.35">
      <c r="A58" t="s">
        <v>192</v>
      </c>
      <c r="B58" t="s">
        <v>193</v>
      </c>
      <c r="C58" t="s">
        <v>194</v>
      </c>
      <c r="D58" t="s">
        <v>50</v>
      </c>
      <c r="E58">
        <v>7900600001</v>
      </c>
      <c r="F58" t="s">
        <v>195</v>
      </c>
    </row>
    <row r="59" spans="1:6" x14ac:dyDescent="0.35">
      <c r="A59" t="s">
        <v>196</v>
      </c>
      <c r="B59" t="s">
        <v>197</v>
      </c>
      <c r="C59" t="s">
        <v>198</v>
      </c>
      <c r="D59" t="s">
        <v>87</v>
      </c>
      <c r="E59">
        <v>9355476000</v>
      </c>
      <c r="F59" t="s">
        <v>199</v>
      </c>
    </row>
    <row r="60" spans="1:6" x14ac:dyDescent="0.35">
      <c r="A60" t="s">
        <v>200</v>
      </c>
      <c r="B60" t="s">
        <v>201</v>
      </c>
      <c r="C60" t="s">
        <v>202</v>
      </c>
      <c r="D60" t="s">
        <v>87</v>
      </c>
      <c r="E60">
        <v>8930012345</v>
      </c>
      <c r="F60" t="s">
        <v>203</v>
      </c>
    </row>
    <row r="61" spans="1:6" x14ac:dyDescent="0.35">
      <c r="A61" t="s">
        <v>204</v>
      </c>
      <c r="B61" t="s">
        <v>205</v>
      </c>
      <c r="C61" t="s">
        <v>206</v>
      </c>
      <c r="D61" t="s">
        <v>87</v>
      </c>
      <c r="E61" t="s">
        <v>207</v>
      </c>
      <c r="F61" t="s">
        <v>208</v>
      </c>
    </row>
    <row r="62" spans="1:6" x14ac:dyDescent="0.35">
      <c r="A62" t="s">
        <v>209</v>
      </c>
      <c r="B62" t="s">
        <v>210</v>
      </c>
      <c r="C62" t="s">
        <v>211</v>
      </c>
      <c r="D62" t="s">
        <v>50</v>
      </c>
      <c r="E62">
        <v>7055679000</v>
      </c>
      <c r="F62" t="s">
        <v>212</v>
      </c>
    </row>
    <row r="63" spans="1:6" x14ac:dyDescent="0.35">
      <c r="A63" t="s">
        <v>213</v>
      </c>
      <c r="B63" t="s">
        <v>214</v>
      </c>
      <c r="C63" t="s">
        <v>211</v>
      </c>
      <c r="D63" t="s">
        <v>50</v>
      </c>
      <c r="E63">
        <f>91-7060310801</f>
        <v>-7060310710</v>
      </c>
      <c r="F63" t="s">
        <v>215</v>
      </c>
    </row>
    <row r="64" spans="1:6" x14ac:dyDescent="0.35">
      <c r="A64" t="s">
        <v>216</v>
      </c>
      <c r="B64" t="s">
        <v>217</v>
      </c>
      <c r="C64" t="s">
        <v>218</v>
      </c>
      <c r="D64" t="s">
        <v>149</v>
      </c>
      <c r="E64">
        <v>9356501550</v>
      </c>
      <c r="F64" t="s">
        <v>219</v>
      </c>
    </row>
    <row r="65" spans="1:6" x14ac:dyDescent="0.35">
      <c r="A65" t="s">
        <v>220</v>
      </c>
      <c r="B65" t="s">
        <v>221</v>
      </c>
      <c r="C65" t="s">
        <v>222</v>
      </c>
      <c r="D65" t="s">
        <v>87</v>
      </c>
      <c r="E65" t="s">
        <v>223</v>
      </c>
      <c r="F65" t="s">
        <v>224</v>
      </c>
    </row>
    <row r="66" spans="1:6" x14ac:dyDescent="0.35">
      <c r="A66" t="s">
        <v>225</v>
      </c>
      <c r="B66" t="s">
        <v>226</v>
      </c>
      <c r="C66" t="s">
        <v>227</v>
      </c>
      <c r="D66" t="s">
        <v>189</v>
      </c>
      <c r="E66" t="s">
        <v>228</v>
      </c>
      <c r="F66" t="s">
        <v>229</v>
      </c>
    </row>
    <row r="67" spans="1:6" x14ac:dyDescent="0.35">
      <c r="A67" t="s">
        <v>230</v>
      </c>
      <c r="B67" t="s">
        <v>231</v>
      </c>
      <c r="C67" t="s">
        <v>227</v>
      </c>
      <c r="D67" t="s">
        <v>189</v>
      </c>
      <c r="E67">
        <v>7300918081</v>
      </c>
      <c r="F67" t="s">
        <v>232</v>
      </c>
    </row>
    <row r="68" spans="1:6" x14ac:dyDescent="0.35">
      <c r="A68" t="s">
        <v>233</v>
      </c>
      <c r="B68" t="s">
        <v>234</v>
      </c>
      <c r="C68" t="s">
        <v>227</v>
      </c>
      <c r="D68" t="s">
        <v>189</v>
      </c>
      <c r="E68">
        <v>7251888019</v>
      </c>
      <c r="F68" t="s">
        <v>235</v>
      </c>
    </row>
    <row r="69" spans="1:6" x14ac:dyDescent="0.35">
      <c r="A69" t="s">
        <v>236</v>
      </c>
      <c r="B69" t="s">
        <v>237</v>
      </c>
      <c r="C69" t="s">
        <v>238</v>
      </c>
      <c r="D69" t="s">
        <v>239</v>
      </c>
      <c r="E69">
        <v>7527000133</v>
      </c>
      <c r="F69" t="s">
        <v>240</v>
      </c>
    </row>
    <row r="70" spans="1:6" x14ac:dyDescent="0.35">
      <c r="A70" t="s">
        <v>241</v>
      </c>
      <c r="B70" t="s">
        <v>242</v>
      </c>
      <c r="C70" t="s">
        <v>243</v>
      </c>
      <c r="D70" t="s">
        <v>50</v>
      </c>
      <c r="E70">
        <f>91-7251963585</f>
        <v>-7251963494</v>
      </c>
      <c r="F70" t="s">
        <v>244</v>
      </c>
    </row>
    <row r="71" spans="1:6" x14ac:dyDescent="0.35">
      <c r="A71" t="s">
        <v>245</v>
      </c>
      <c r="B71" t="s">
        <v>246</v>
      </c>
      <c r="C71" t="s">
        <v>247</v>
      </c>
      <c r="D71" t="s">
        <v>189</v>
      </c>
      <c r="E71">
        <f>91-7055512345</f>
        <v>-7055512254</v>
      </c>
      <c r="F71" t="s">
        <v>248</v>
      </c>
    </row>
    <row r="72" spans="1:6" x14ac:dyDescent="0.35">
      <c r="A72" t="s">
        <v>249</v>
      </c>
      <c r="B72" t="s">
        <v>250</v>
      </c>
      <c r="C72" t="s">
        <v>251</v>
      </c>
      <c r="D72" t="s">
        <v>239</v>
      </c>
      <c r="E72" t="s">
        <v>252</v>
      </c>
      <c r="F72" t="s">
        <v>253</v>
      </c>
    </row>
    <row r="73" spans="1:6" x14ac:dyDescent="0.35">
      <c r="A73" t="s">
        <v>254</v>
      </c>
      <c r="B73" t="s">
        <v>255</v>
      </c>
      <c r="C73" t="s">
        <v>256</v>
      </c>
      <c r="D73" t="s">
        <v>239</v>
      </c>
      <c r="E73" t="s">
        <v>257</v>
      </c>
      <c r="F73" t="s">
        <v>258</v>
      </c>
    </row>
    <row r="74" spans="1:6" x14ac:dyDescent="0.35">
      <c r="A74" t="s">
        <v>259</v>
      </c>
      <c r="B74" t="s">
        <v>260</v>
      </c>
      <c r="C74" t="s">
        <v>261</v>
      </c>
      <c r="D74" t="s">
        <v>189</v>
      </c>
      <c r="E74">
        <v>7310988801</v>
      </c>
      <c r="F74" t="s">
        <v>262</v>
      </c>
    </row>
    <row r="75" spans="1:6" x14ac:dyDescent="0.35">
      <c r="A75" t="s">
        <v>263</v>
      </c>
      <c r="B75" t="s">
        <v>264</v>
      </c>
      <c r="C75" t="s">
        <v>265</v>
      </c>
      <c r="D75" t="s">
        <v>87</v>
      </c>
      <c r="E75" t="s">
        <v>266</v>
      </c>
      <c r="F75" t="s">
        <v>267</v>
      </c>
    </row>
    <row r="76" spans="1:6" x14ac:dyDescent="0.35">
      <c r="A76" t="s">
        <v>268</v>
      </c>
      <c r="B76" t="s">
        <v>269</v>
      </c>
      <c r="C76" t="s">
        <v>270</v>
      </c>
      <c r="D76" t="s">
        <v>149</v>
      </c>
      <c r="E76" t="s">
        <v>271</v>
      </c>
      <c r="F76" t="s">
        <v>272</v>
      </c>
    </row>
    <row r="77" spans="1:6" x14ac:dyDescent="0.35">
      <c r="A77" t="s">
        <v>273</v>
      </c>
      <c r="B77" t="s">
        <v>274</v>
      </c>
      <c r="C77" t="s">
        <v>275</v>
      </c>
      <c r="D77" t="s">
        <v>149</v>
      </c>
      <c r="E77" t="s">
        <v>276</v>
      </c>
      <c r="F77" t="s">
        <v>277</v>
      </c>
    </row>
    <row r="78" spans="1:6" x14ac:dyDescent="0.35">
      <c r="A78" t="s">
        <v>278</v>
      </c>
      <c r="B78" t="s">
        <v>279</v>
      </c>
      <c r="C78" t="s">
        <v>280</v>
      </c>
      <c r="D78" t="s">
        <v>280</v>
      </c>
      <c r="E78">
        <v>7527016667</v>
      </c>
      <c r="F78" t="s">
        <v>281</v>
      </c>
    </row>
    <row r="79" spans="1:6" x14ac:dyDescent="0.35">
      <c r="A79" t="s">
        <v>282</v>
      </c>
      <c r="B79" t="s">
        <v>283</v>
      </c>
      <c r="C79" t="s">
        <v>280</v>
      </c>
      <c r="D79" t="s">
        <v>280</v>
      </c>
      <c r="E79">
        <v>9646996469</v>
      </c>
      <c r="F79" t="s">
        <v>284</v>
      </c>
    </row>
    <row r="80" spans="1:6" x14ac:dyDescent="0.35">
      <c r="A80" t="s">
        <v>285</v>
      </c>
      <c r="B80" t="s">
        <v>286</v>
      </c>
      <c r="C80" t="s">
        <v>287</v>
      </c>
      <c r="D80" t="s">
        <v>287</v>
      </c>
      <c r="E80">
        <v>8195055555</v>
      </c>
      <c r="F80" t="s">
        <v>288</v>
      </c>
    </row>
    <row r="81" spans="1:9" x14ac:dyDescent="0.35">
      <c r="A81" t="s">
        <v>289</v>
      </c>
      <c r="B81" t="s">
        <v>290</v>
      </c>
      <c r="C81" t="s">
        <v>291</v>
      </c>
      <c r="D81" t="s">
        <v>87</v>
      </c>
      <c r="E81">
        <v>8572801048</v>
      </c>
      <c r="F81" t="s">
        <v>292</v>
      </c>
    </row>
    <row r="82" spans="1:9" x14ac:dyDescent="0.35">
      <c r="A82" t="s">
        <v>77</v>
      </c>
      <c r="B82" t="s">
        <v>293</v>
      </c>
      <c r="C82" t="s">
        <v>275</v>
      </c>
      <c r="D82" t="s">
        <v>149</v>
      </c>
      <c r="E82">
        <v>9116032607</v>
      </c>
      <c r="F82" t="s">
        <v>294</v>
      </c>
    </row>
    <row r="83" spans="1:9" x14ac:dyDescent="0.35">
      <c r="A83" t="s">
        <v>295</v>
      </c>
      <c r="B83" t="s">
        <v>296</v>
      </c>
      <c r="C83" t="s">
        <v>297</v>
      </c>
      <c r="D83" t="s">
        <v>239</v>
      </c>
      <c r="E83">
        <v>9592266666</v>
      </c>
      <c r="F83" t="s">
        <v>298</v>
      </c>
    </row>
    <row r="84" spans="1:9" x14ac:dyDescent="0.35">
      <c r="A84" t="s">
        <v>299</v>
      </c>
      <c r="B84" t="s">
        <v>300</v>
      </c>
      <c r="C84" t="s">
        <v>301</v>
      </c>
      <c r="D84" t="s">
        <v>302</v>
      </c>
      <c r="E84" t="s">
        <v>303</v>
      </c>
      <c r="F84" t="s">
        <v>304</v>
      </c>
      <c r="G84" t="s">
        <v>149</v>
      </c>
      <c r="H84">
        <v>7230030500</v>
      </c>
      <c r="I84" t="s">
        <v>305</v>
      </c>
    </row>
    <row r="85" spans="1:9" x14ac:dyDescent="0.35">
      <c r="A85" t="s">
        <v>306</v>
      </c>
      <c r="B85" t="s">
        <v>307</v>
      </c>
      <c r="C85" t="s">
        <v>275</v>
      </c>
      <c r="D85" t="s">
        <v>149</v>
      </c>
      <c r="E85">
        <v>8058499999</v>
      </c>
      <c r="F85" t="s">
        <v>308</v>
      </c>
    </row>
    <row r="86" spans="1:9" x14ac:dyDescent="0.35">
      <c r="A86" t="s">
        <v>309</v>
      </c>
      <c r="B86" t="s">
        <v>310</v>
      </c>
      <c r="C86" t="s">
        <v>311</v>
      </c>
      <c r="D86" t="s">
        <v>312</v>
      </c>
      <c r="E86">
        <f>91-9305200006</f>
        <v>-9305199915</v>
      </c>
      <c r="F86" t="s">
        <v>313</v>
      </c>
    </row>
    <row r="87" spans="1:9" x14ac:dyDescent="0.35">
      <c r="A87" t="s">
        <v>295</v>
      </c>
      <c r="B87" t="s">
        <v>314</v>
      </c>
      <c r="C87" t="s">
        <v>315</v>
      </c>
      <c r="D87" t="s">
        <v>239</v>
      </c>
      <c r="E87">
        <f>91-9592266666</f>
        <v>-9592266575</v>
      </c>
      <c r="F87" t="s">
        <v>316</v>
      </c>
    </row>
    <row r="88" spans="1:9" x14ac:dyDescent="0.35">
      <c r="A88" t="s">
        <v>196</v>
      </c>
      <c r="B88" t="s">
        <v>317</v>
      </c>
      <c r="C88" t="s">
        <v>318</v>
      </c>
      <c r="D88" t="s">
        <v>312</v>
      </c>
      <c r="E88" t="s">
        <v>319</v>
      </c>
      <c r="F88" t="s">
        <v>320</v>
      </c>
    </row>
    <row r="89" spans="1:9" x14ac:dyDescent="0.35">
      <c r="A89" t="s">
        <v>321</v>
      </c>
      <c r="B89" t="s">
        <v>322</v>
      </c>
      <c r="C89" t="s">
        <v>323</v>
      </c>
      <c r="D89" t="s">
        <v>50</v>
      </c>
      <c r="E89">
        <f>91-9899545541</f>
        <v>-9899545450</v>
      </c>
      <c r="F89" t="s">
        <v>324</v>
      </c>
    </row>
    <row r="90" spans="1:9" x14ac:dyDescent="0.35">
      <c r="A90" t="s">
        <v>325</v>
      </c>
      <c r="B90" t="s">
        <v>326</v>
      </c>
      <c r="C90" t="s">
        <v>327</v>
      </c>
      <c r="D90" t="s">
        <v>239</v>
      </c>
      <c r="E90" t="s">
        <v>328</v>
      </c>
      <c r="F90" t="s">
        <v>329</v>
      </c>
    </row>
    <row r="91" spans="1:9" x14ac:dyDescent="0.35">
      <c r="A91" t="s">
        <v>330</v>
      </c>
      <c r="B91" t="s">
        <v>331</v>
      </c>
      <c r="C91" t="s">
        <v>332</v>
      </c>
      <c r="D91" t="s">
        <v>50</v>
      </c>
      <c r="E91">
        <v>8528231120</v>
      </c>
      <c r="F91" t="s">
        <v>333</v>
      </c>
    </row>
    <row r="92" spans="1:9" x14ac:dyDescent="0.35">
      <c r="A92" t="s">
        <v>330</v>
      </c>
      <c r="B92" t="s">
        <v>331</v>
      </c>
      <c r="C92" t="s">
        <v>332</v>
      </c>
      <c r="D92" t="s">
        <v>50</v>
      </c>
      <c r="E92">
        <v>8528231120</v>
      </c>
      <c r="F92" t="s">
        <v>333</v>
      </c>
    </row>
    <row r="93" spans="1:9" x14ac:dyDescent="0.35">
      <c r="A93" t="s">
        <v>334</v>
      </c>
      <c r="B93" t="s">
        <v>335</v>
      </c>
      <c r="C93" t="s">
        <v>336</v>
      </c>
      <c r="D93" t="s">
        <v>239</v>
      </c>
      <c r="E93">
        <v>9814098040</v>
      </c>
      <c r="F93" t="s">
        <v>337</v>
      </c>
    </row>
    <row r="94" spans="1:9" x14ac:dyDescent="0.35">
      <c r="A94" t="s">
        <v>338</v>
      </c>
      <c r="B94" t="s">
        <v>339</v>
      </c>
      <c r="C94" t="s">
        <v>336</v>
      </c>
      <c r="D94" t="s">
        <v>239</v>
      </c>
      <c r="E94">
        <v>9815799774</v>
      </c>
      <c r="F94" t="s">
        <v>340</v>
      </c>
    </row>
    <row r="95" spans="1:9" x14ac:dyDescent="0.35">
      <c r="A95" t="s">
        <v>341</v>
      </c>
      <c r="B95" t="s">
        <v>342</v>
      </c>
      <c r="C95" t="s">
        <v>343</v>
      </c>
      <c r="D95" t="s">
        <v>344</v>
      </c>
      <c r="E95">
        <v>9875915444</v>
      </c>
      <c r="F95" t="s">
        <v>345</v>
      </c>
    </row>
    <row r="96" spans="1:9" x14ac:dyDescent="0.35">
      <c r="A96" t="s">
        <v>346</v>
      </c>
      <c r="B96" s="1" t="s">
        <v>347</v>
      </c>
      <c r="C96" t="s">
        <v>348</v>
      </c>
      <c r="D96" t="s">
        <v>349</v>
      </c>
      <c r="E96">
        <v>7049727000</v>
      </c>
      <c r="F96" t="s">
        <v>350</v>
      </c>
    </row>
    <row r="97" spans="1:6" x14ac:dyDescent="0.35">
      <c r="A97" t="s">
        <v>351</v>
      </c>
      <c r="B97" t="s">
        <v>352</v>
      </c>
      <c r="C97" t="s">
        <v>336</v>
      </c>
      <c r="D97" t="s">
        <v>239</v>
      </c>
      <c r="E97">
        <v>8872033333</v>
      </c>
      <c r="F97" t="s">
        <v>353</v>
      </c>
    </row>
    <row r="98" spans="1:6" x14ac:dyDescent="0.35">
      <c r="A98" t="s">
        <v>354</v>
      </c>
      <c r="B98" t="s">
        <v>355</v>
      </c>
      <c r="C98" t="s">
        <v>356</v>
      </c>
      <c r="D98" t="s">
        <v>239</v>
      </c>
      <c r="E98">
        <v>7087025049</v>
      </c>
      <c r="F98" t="s">
        <v>357</v>
      </c>
    </row>
    <row r="99" spans="1:6" x14ac:dyDescent="0.35">
      <c r="A99" t="s">
        <v>358</v>
      </c>
      <c r="B99" t="s">
        <v>359</v>
      </c>
      <c r="C99" t="s">
        <v>360</v>
      </c>
      <c r="D99" t="s">
        <v>50</v>
      </c>
      <c r="E99" t="s">
        <v>361</v>
      </c>
      <c r="F99" t="s">
        <v>362</v>
      </c>
    </row>
    <row r="100" spans="1:6" x14ac:dyDescent="0.35">
      <c r="A100" t="s">
        <v>363</v>
      </c>
      <c r="B100" t="s">
        <v>364</v>
      </c>
      <c r="C100" t="s">
        <v>365</v>
      </c>
      <c r="D100" t="s">
        <v>239</v>
      </c>
      <c r="E100">
        <v>8198022222</v>
      </c>
      <c r="F100" t="s">
        <v>366</v>
      </c>
    </row>
    <row r="101" spans="1:6" x14ac:dyDescent="0.35">
      <c r="A101" t="s">
        <v>367</v>
      </c>
      <c r="B101" t="s">
        <v>368</v>
      </c>
      <c r="C101" t="s">
        <v>369</v>
      </c>
      <c r="D101" t="s">
        <v>312</v>
      </c>
      <c r="E101" t="s">
        <v>370</v>
      </c>
      <c r="F101" t="s">
        <v>371</v>
      </c>
    </row>
    <row r="102" spans="1:6" x14ac:dyDescent="0.35">
      <c r="A102" t="s">
        <v>372</v>
      </c>
      <c r="B102" t="s">
        <v>373</v>
      </c>
      <c r="C102" t="s">
        <v>365</v>
      </c>
      <c r="D102" t="s">
        <v>239</v>
      </c>
      <c r="E102">
        <v>7087010108</v>
      </c>
      <c r="F102" t="s">
        <v>374</v>
      </c>
    </row>
    <row r="103" spans="1:6" x14ac:dyDescent="0.35">
      <c r="A103" t="s">
        <v>375</v>
      </c>
      <c r="B103" t="s">
        <v>376</v>
      </c>
      <c r="C103" t="s">
        <v>377</v>
      </c>
      <c r="D103" t="s">
        <v>239</v>
      </c>
      <c r="E103">
        <v>8195900054</v>
      </c>
      <c r="F103" t="s">
        <v>378</v>
      </c>
    </row>
    <row r="104" spans="1:6" x14ac:dyDescent="0.35">
      <c r="A104" t="s">
        <v>106</v>
      </c>
      <c r="B104" t="s">
        <v>379</v>
      </c>
      <c r="C104" t="s">
        <v>380</v>
      </c>
      <c r="D104" t="s">
        <v>381</v>
      </c>
      <c r="E104">
        <v>9805510033</v>
      </c>
      <c r="F104" t="s">
        <v>382</v>
      </c>
    </row>
    <row r="105" spans="1:6" x14ac:dyDescent="0.35">
      <c r="A105" t="s">
        <v>383</v>
      </c>
      <c r="B105" t="s">
        <v>384</v>
      </c>
      <c r="C105" t="s">
        <v>385</v>
      </c>
      <c r="D105" t="s">
        <v>149</v>
      </c>
      <c r="E105" t="s">
        <v>386</v>
      </c>
      <c r="F105" t="s">
        <v>387</v>
      </c>
    </row>
    <row r="106" spans="1:6" x14ac:dyDescent="0.35">
      <c r="A106" t="s">
        <v>216</v>
      </c>
      <c r="B106" t="s">
        <v>388</v>
      </c>
      <c r="C106" t="s">
        <v>389</v>
      </c>
      <c r="D106" t="s">
        <v>149</v>
      </c>
      <c r="E106">
        <v>7412092301</v>
      </c>
      <c r="F106" t="s">
        <v>390</v>
      </c>
    </row>
    <row r="107" spans="1:6" x14ac:dyDescent="0.35">
      <c r="A107" t="s">
        <v>391</v>
      </c>
      <c r="B107" t="s">
        <v>392</v>
      </c>
      <c r="C107" t="s">
        <v>393</v>
      </c>
      <c r="D107" t="s">
        <v>50</v>
      </c>
      <c r="E107">
        <v>8887531199</v>
      </c>
      <c r="F107" t="s">
        <v>394</v>
      </c>
    </row>
    <row r="108" spans="1:6" x14ac:dyDescent="0.35">
      <c r="A108" t="s">
        <v>395</v>
      </c>
      <c r="B108" t="s">
        <v>396</v>
      </c>
      <c r="C108" t="s">
        <v>397</v>
      </c>
      <c r="D108" t="s">
        <v>149</v>
      </c>
      <c r="E108">
        <f>91-6399292929</f>
        <v>-6399292838</v>
      </c>
      <c r="F108" t="s">
        <v>398</v>
      </c>
    </row>
    <row r="109" spans="1:6" x14ac:dyDescent="0.35">
      <c r="A109" t="s">
        <v>216</v>
      </c>
      <c r="B109" t="s">
        <v>399</v>
      </c>
      <c r="C109" t="s">
        <v>400</v>
      </c>
      <c r="D109" t="s">
        <v>149</v>
      </c>
      <c r="E109">
        <v>9529444468</v>
      </c>
      <c r="F109" t="s">
        <v>401</v>
      </c>
    </row>
    <row r="110" spans="1:6" x14ac:dyDescent="0.35">
      <c r="A110" t="s">
        <v>402</v>
      </c>
      <c r="B110" t="s">
        <v>403</v>
      </c>
      <c r="C110" t="s">
        <v>404</v>
      </c>
      <c r="D110" t="s">
        <v>50</v>
      </c>
      <c r="E110">
        <v>7317001092</v>
      </c>
      <c r="F110" t="s">
        <v>405</v>
      </c>
    </row>
    <row r="111" spans="1:6" x14ac:dyDescent="0.35">
      <c r="A111" t="s">
        <v>406</v>
      </c>
      <c r="B111" t="s">
        <v>407</v>
      </c>
      <c r="C111" t="s">
        <v>404</v>
      </c>
      <c r="D111" t="s">
        <v>50</v>
      </c>
      <c r="E111">
        <f>91-7081000404</f>
        <v>-7081000313</v>
      </c>
      <c r="F111" t="s">
        <v>408</v>
      </c>
    </row>
    <row r="112" spans="1:6" x14ac:dyDescent="0.35">
      <c r="A112" t="s">
        <v>409</v>
      </c>
      <c r="B112" t="s">
        <v>410</v>
      </c>
      <c r="C112" t="s">
        <v>411</v>
      </c>
      <c r="D112" t="s">
        <v>381</v>
      </c>
      <c r="E112">
        <v>9418350521</v>
      </c>
      <c r="F112" t="s">
        <v>412</v>
      </c>
    </row>
    <row r="113" spans="1:6" x14ac:dyDescent="0.35">
      <c r="A113" t="s">
        <v>413</v>
      </c>
      <c r="B113" t="s">
        <v>414</v>
      </c>
      <c r="C113" t="s">
        <v>415</v>
      </c>
      <c r="D113" t="s">
        <v>239</v>
      </c>
      <c r="E113">
        <v>9888034555</v>
      </c>
      <c r="F113" t="s">
        <v>416</v>
      </c>
    </row>
    <row r="114" spans="1:6" x14ac:dyDescent="0.35">
      <c r="A114" t="s">
        <v>417</v>
      </c>
      <c r="B114" t="s">
        <v>418</v>
      </c>
      <c r="C114" t="s">
        <v>415</v>
      </c>
      <c r="D114" t="s">
        <v>239</v>
      </c>
      <c r="E114" t="s">
        <v>419</v>
      </c>
      <c r="F114" t="s">
        <v>420</v>
      </c>
    </row>
    <row r="115" spans="1:6" x14ac:dyDescent="0.35">
      <c r="A115" t="s">
        <v>421</v>
      </c>
      <c r="B115" t="s">
        <v>422</v>
      </c>
      <c r="C115" t="s">
        <v>423</v>
      </c>
      <c r="D115" t="s">
        <v>149</v>
      </c>
      <c r="E115">
        <f>91-7231899999</f>
        <v>-7231899908</v>
      </c>
      <c r="F115" t="s">
        <v>424</v>
      </c>
    </row>
    <row r="116" spans="1:6" x14ac:dyDescent="0.35">
      <c r="A116" t="s">
        <v>425</v>
      </c>
      <c r="B116" t="s">
        <v>426</v>
      </c>
      <c r="C116" t="s">
        <v>427</v>
      </c>
      <c r="D116" t="s">
        <v>50</v>
      </c>
      <c r="E116">
        <v>9628370648</v>
      </c>
      <c r="F116" t="s">
        <v>428</v>
      </c>
    </row>
    <row r="117" spans="1:6" x14ac:dyDescent="0.35">
      <c r="A117" t="s">
        <v>429</v>
      </c>
      <c r="B117" t="s">
        <v>430</v>
      </c>
      <c r="C117" t="s">
        <v>427</v>
      </c>
      <c r="D117" t="s">
        <v>50</v>
      </c>
      <c r="E117">
        <v>9536022222</v>
      </c>
      <c r="F117" t="s">
        <v>431</v>
      </c>
    </row>
    <row r="118" spans="1:6" x14ac:dyDescent="0.35">
      <c r="A118" t="s">
        <v>432</v>
      </c>
      <c r="B118" t="s">
        <v>433</v>
      </c>
      <c r="C118" t="s">
        <v>427</v>
      </c>
      <c r="D118" t="s">
        <v>50</v>
      </c>
      <c r="E118">
        <v>7080000470</v>
      </c>
      <c r="F118" t="s">
        <v>434</v>
      </c>
    </row>
    <row r="119" spans="1:6" x14ac:dyDescent="0.35">
      <c r="A119" t="s">
        <v>435</v>
      </c>
      <c r="B119" t="s">
        <v>436</v>
      </c>
      <c r="C119" t="s">
        <v>427</v>
      </c>
      <c r="D119" t="s">
        <v>50</v>
      </c>
      <c r="E119">
        <v>8303585858</v>
      </c>
      <c r="F119" t="s">
        <v>437</v>
      </c>
    </row>
    <row r="120" spans="1:6" x14ac:dyDescent="0.35">
      <c r="A120" t="s">
        <v>438</v>
      </c>
      <c r="B120" t="s">
        <v>439</v>
      </c>
      <c r="C120" t="s">
        <v>440</v>
      </c>
      <c r="D120" t="s">
        <v>239</v>
      </c>
      <c r="E120" t="s">
        <v>441</v>
      </c>
      <c r="F120" t="s">
        <v>442</v>
      </c>
    </row>
    <row r="121" spans="1:6" x14ac:dyDescent="0.35">
      <c r="A121" t="s">
        <v>443</v>
      </c>
      <c r="B121" t="s">
        <v>444</v>
      </c>
      <c r="C121" t="s">
        <v>445</v>
      </c>
      <c r="D121" t="s">
        <v>149</v>
      </c>
      <c r="E121">
        <v>8081133333</v>
      </c>
      <c r="F121" t="s">
        <v>446</v>
      </c>
    </row>
    <row r="122" spans="1:6" x14ac:dyDescent="0.35">
      <c r="A122" t="s">
        <v>216</v>
      </c>
      <c r="B122" t="s">
        <v>447</v>
      </c>
      <c r="C122" t="s">
        <v>448</v>
      </c>
      <c r="D122" t="s">
        <v>149</v>
      </c>
      <c r="E122">
        <v>8875012697</v>
      </c>
      <c r="F122" t="s">
        <v>449</v>
      </c>
    </row>
    <row r="123" spans="1:6" x14ac:dyDescent="0.35">
      <c r="A123" t="s">
        <v>450</v>
      </c>
      <c r="B123" t="s">
        <v>451</v>
      </c>
      <c r="C123" t="s">
        <v>448</v>
      </c>
      <c r="D123" t="s">
        <v>149</v>
      </c>
      <c r="E123">
        <v>7230013811</v>
      </c>
      <c r="F123" t="s">
        <v>452</v>
      </c>
    </row>
    <row r="124" spans="1:6" x14ac:dyDescent="0.35">
      <c r="A124" t="s">
        <v>453</v>
      </c>
      <c r="B124" t="s">
        <v>454</v>
      </c>
      <c r="C124" t="s">
        <v>455</v>
      </c>
      <c r="D124" t="s">
        <v>456</v>
      </c>
      <c r="E124">
        <v>7051261302</v>
      </c>
      <c r="F124" t="s">
        <v>457</v>
      </c>
    </row>
    <row r="125" spans="1:6" x14ac:dyDescent="0.35">
      <c r="A125" t="s">
        <v>458</v>
      </c>
      <c r="B125" t="s">
        <v>459</v>
      </c>
      <c r="C125" t="s">
        <v>455</v>
      </c>
      <c r="D125" t="s">
        <v>456</v>
      </c>
      <c r="E125">
        <v>8899007260</v>
      </c>
    </row>
    <row r="126" spans="1:6" x14ac:dyDescent="0.35">
      <c r="A126" t="s">
        <v>460</v>
      </c>
      <c r="B126" t="s">
        <v>461</v>
      </c>
      <c r="C126" t="s">
        <v>455</v>
      </c>
      <c r="D126" t="s">
        <v>456</v>
      </c>
      <c r="E126">
        <v>9906038888</v>
      </c>
      <c r="F126" t="s">
        <v>462</v>
      </c>
    </row>
    <row r="127" spans="1:6" x14ac:dyDescent="0.35">
      <c r="A127" t="s">
        <v>463</v>
      </c>
      <c r="B127" t="s">
        <v>464</v>
      </c>
      <c r="C127" t="s">
        <v>465</v>
      </c>
      <c r="D127" t="s">
        <v>349</v>
      </c>
      <c r="E127" t="s">
        <v>466</v>
      </c>
      <c r="F127" t="s">
        <v>467</v>
      </c>
    </row>
    <row r="128" spans="1:6" x14ac:dyDescent="0.35">
      <c r="A128" t="s">
        <v>383</v>
      </c>
      <c r="B128" t="s">
        <v>468</v>
      </c>
      <c r="C128" t="s">
        <v>469</v>
      </c>
      <c r="D128" t="s">
        <v>149</v>
      </c>
      <c r="E128">
        <v>7665889555</v>
      </c>
      <c r="F128" t="s">
        <v>470</v>
      </c>
    </row>
    <row r="129" spans="1:6" x14ac:dyDescent="0.35">
      <c r="A129" t="s">
        <v>471</v>
      </c>
      <c r="B129" t="s">
        <v>472</v>
      </c>
      <c r="C129" t="s">
        <v>473</v>
      </c>
      <c r="D129" t="s">
        <v>349</v>
      </c>
      <c r="E129">
        <v>7970006400</v>
      </c>
      <c r="F129" t="s">
        <v>474</v>
      </c>
    </row>
    <row r="130" spans="1:6" x14ac:dyDescent="0.35">
      <c r="A130" t="s">
        <v>475</v>
      </c>
      <c r="B130" t="s">
        <v>476</v>
      </c>
      <c r="C130" t="s">
        <v>469</v>
      </c>
      <c r="D130" t="s">
        <v>149</v>
      </c>
      <c r="E130">
        <v>9116007239</v>
      </c>
      <c r="F130" t="s">
        <v>477</v>
      </c>
    </row>
    <row r="131" spans="1:6" x14ac:dyDescent="0.35">
      <c r="A131" t="s">
        <v>478</v>
      </c>
      <c r="B131" t="s">
        <v>479</v>
      </c>
      <c r="C131" t="s">
        <v>480</v>
      </c>
      <c r="D131" t="s">
        <v>50</v>
      </c>
      <c r="E131">
        <v>9621381389</v>
      </c>
      <c r="F131" t="s">
        <v>481</v>
      </c>
    </row>
    <row r="132" spans="1:6" x14ac:dyDescent="0.35">
      <c r="A132" t="s">
        <v>482</v>
      </c>
      <c r="B132" t="s">
        <v>483</v>
      </c>
      <c r="C132" t="s">
        <v>484</v>
      </c>
      <c r="D132" t="s">
        <v>50</v>
      </c>
      <c r="E132">
        <v>7311148048</v>
      </c>
      <c r="F132" t="s">
        <v>485</v>
      </c>
    </row>
    <row r="133" spans="1:6" x14ac:dyDescent="0.35">
      <c r="A133" t="s">
        <v>486</v>
      </c>
      <c r="B133" t="s">
        <v>487</v>
      </c>
      <c r="C133" t="s">
        <v>488</v>
      </c>
      <c r="D133" t="s">
        <v>349</v>
      </c>
      <c r="E133" t="s">
        <v>489</v>
      </c>
      <c r="F133" t="s">
        <v>490</v>
      </c>
    </row>
    <row r="134" spans="1:6" x14ac:dyDescent="0.35">
      <c r="A134" t="s">
        <v>491</v>
      </c>
      <c r="B134" t="s">
        <v>492</v>
      </c>
      <c r="C134" t="s">
        <v>488</v>
      </c>
      <c r="D134" t="s">
        <v>349</v>
      </c>
      <c r="E134" t="s">
        <v>493</v>
      </c>
      <c r="F134" t="s">
        <v>494</v>
      </c>
    </row>
    <row r="135" spans="1:6" x14ac:dyDescent="0.35">
      <c r="A135" t="s">
        <v>495</v>
      </c>
      <c r="B135" t="s">
        <v>496</v>
      </c>
      <c r="C135" t="s">
        <v>488</v>
      </c>
      <c r="D135" t="s">
        <v>349</v>
      </c>
      <c r="E135" t="s">
        <v>497</v>
      </c>
      <c r="F135" t="s">
        <v>498</v>
      </c>
    </row>
    <row r="136" spans="1:6" x14ac:dyDescent="0.35">
      <c r="A136" t="s">
        <v>499</v>
      </c>
      <c r="B136" t="s">
        <v>500</v>
      </c>
      <c r="C136" t="s">
        <v>501</v>
      </c>
      <c r="D136" t="s">
        <v>502</v>
      </c>
      <c r="E136">
        <v>6005240956</v>
      </c>
      <c r="F136" t="s">
        <v>503</v>
      </c>
    </row>
    <row r="137" spans="1:6" x14ac:dyDescent="0.35">
      <c r="A137" t="s">
        <v>504</v>
      </c>
      <c r="B137" t="s">
        <v>505</v>
      </c>
      <c r="C137" t="s">
        <v>506</v>
      </c>
      <c r="D137" t="s">
        <v>349</v>
      </c>
      <c r="E137" t="s">
        <v>507</v>
      </c>
      <c r="F137" t="s">
        <v>508</v>
      </c>
    </row>
    <row r="138" spans="1:6" x14ac:dyDescent="0.35">
      <c r="A138" t="s">
        <v>509</v>
      </c>
      <c r="B138" t="s">
        <v>510</v>
      </c>
      <c r="C138" t="s">
        <v>511</v>
      </c>
      <c r="D138" t="s">
        <v>349</v>
      </c>
      <c r="E138">
        <v>9111104500</v>
      </c>
      <c r="F138" t="s">
        <v>512</v>
      </c>
    </row>
    <row r="139" spans="1:6" x14ac:dyDescent="0.35">
      <c r="A139" t="s">
        <v>513</v>
      </c>
      <c r="B139" t="s">
        <v>514</v>
      </c>
      <c r="C139" t="s">
        <v>515</v>
      </c>
      <c r="D139" t="s">
        <v>456</v>
      </c>
      <c r="E139" t="s">
        <v>516</v>
      </c>
      <c r="F139" t="s">
        <v>517</v>
      </c>
    </row>
    <row r="140" spans="1:6" x14ac:dyDescent="0.35">
      <c r="A140" t="s">
        <v>518</v>
      </c>
      <c r="B140" t="s">
        <v>519</v>
      </c>
      <c r="C140" t="s">
        <v>520</v>
      </c>
      <c r="D140" t="s">
        <v>50</v>
      </c>
      <c r="E140">
        <v>7705800740</v>
      </c>
      <c r="F140" t="s">
        <v>521</v>
      </c>
    </row>
    <row r="141" spans="1:6" x14ac:dyDescent="0.35">
      <c r="A141" t="s">
        <v>522</v>
      </c>
      <c r="B141" t="s">
        <v>523</v>
      </c>
      <c r="C141" t="s">
        <v>515</v>
      </c>
      <c r="D141" t="s">
        <v>456</v>
      </c>
      <c r="E141" t="s">
        <v>524</v>
      </c>
      <c r="F141" t="s">
        <v>525</v>
      </c>
    </row>
    <row r="142" spans="1:6" x14ac:dyDescent="0.35">
      <c r="A142" t="s">
        <v>526</v>
      </c>
      <c r="B142" s="1" t="s">
        <v>527</v>
      </c>
      <c r="C142" t="s">
        <v>528</v>
      </c>
      <c r="D142" t="s">
        <v>349</v>
      </c>
      <c r="E142">
        <v>9899400490</v>
      </c>
      <c r="F142" t="s">
        <v>529</v>
      </c>
    </row>
    <row r="143" spans="1:6" x14ac:dyDescent="0.35">
      <c r="A143" t="s">
        <v>530</v>
      </c>
      <c r="B143" t="s">
        <v>531</v>
      </c>
      <c r="C143" t="s">
        <v>528</v>
      </c>
      <c r="D143" t="s">
        <v>349</v>
      </c>
      <c r="E143">
        <v>9111190999</v>
      </c>
      <c r="F143" t="s">
        <v>512</v>
      </c>
    </row>
    <row r="144" spans="1:6" x14ac:dyDescent="0.35">
      <c r="A144" t="s">
        <v>532</v>
      </c>
      <c r="B144" t="s">
        <v>533</v>
      </c>
      <c r="C144" t="s">
        <v>534</v>
      </c>
      <c r="D144" t="s">
        <v>349</v>
      </c>
      <c r="E144">
        <v>7049454545</v>
      </c>
      <c r="F144" t="s">
        <v>535</v>
      </c>
    </row>
    <row r="145" spans="1:6" x14ac:dyDescent="0.35">
      <c r="A145" t="s">
        <v>536</v>
      </c>
      <c r="B145" t="s">
        <v>537</v>
      </c>
      <c r="C145" t="s">
        <v>534</v>
      </c>
      <c r="D145" t="s">
        <v>349</v>
      </c>
      <c r="E145">
        <v>9111104100</v>
      </c>
      <c r="F145" t="s">
        <v>538</v>
      </c>
    </row>
    <row r="146" spans="1:6" x14ac:dyDescent="0.35">
      <c r="A146" t="s">
        <v>539</v>
      </c>
      <c r="B146" t="s">
        <v>540</v>
      </c>
      <c r="C146" t="s">
        <v>541</v>
      </c>
      <c r="D146" t="s">
        <v>50</v>
      </c>
      <c r="E146">
        <v>8416988888</v>
      </c>
      <c r="F146" t="s">
        <v>542</v>
      </c>
    </row>
    <row r="147" spans="1:6" x14ac:dyDescent="0.35">
      <c r="A147" t="s">
        <v>543</v>
      </c>
      <c r="B147" t="s">
        <v>544</v>
      </c>
      <c r="C147" t="s">
        <v>528</v>
      </c>
      <c r="D147" t="s">
        <v>349</v>
      </c>
      <c r="E147">
        <v>7879774774</v>
      </c>
      <c r="F147" t="s">
        <v>545</v>
      </c>
    </row>
    <row r="148" spans="1:6" x14ac:dyDescent="0.35">
      <c r="A148" t="s">
        <v>546</v>
      </c>
      <c r="B148" t="s">
        <v>547</v>
      </c>
      <c r="C148" t="s">
        <v>528</v>
      </c>
      <c r="D148" t="s">
        <v>349</v>
      </c>
      <c r="E148">
        <v>7869355555</v>
      </c>
      <c r="F148" t="s">
        <v>548</v>
      </c>
    </row>
    <row r="149" spans="1:6" x14ac:dyDescent="0.35">
      <c r="A149" t="s">
        <v>549</v>
      </c>
      <c r="B149" t="s">
        <v>550</v>
      </c>
      <c r="C149" t="s">
        <v>551</v>
      </c>
      <c r="D149" t="s">
        <v>552</v>
      </c>
      <c r="E149">
        <v>9099999222</v>
      </c>
      <c r="F149" t="s">
        <v>553</v>
      </c>
    </row>
    <row r="150" spans="1:6" x14ac:dyDescent="0.35">
      <c r="A150" t="s">
        <v>554</v>
      </c>
      <c r="B150" t="s">
        <v>555</v>
      </c>
      <c r="C150" t="s">
        <v>556</v>
      </c>
      <c r="D150" t="s">
        <v>552</v>
      </c>
      <c r="E150">
        <v>7203096472</v>
      </c>
      <c r="F150" t="s">
        <v>557</v>
      </c>
    </row>
    <row r="151" spans="1:6" x14ac:dyDescent="0.35">
      <c r="A151" t="s">
        <v>558</v>
      </c>
      <c r="B151" t="s">
        <v>559</v>
      </c>
      <c r="C151" t="s">
        <v>560</v>
      </c>
      <c r="D151" t="s">
        <v>552</v>
      </c>
      <c r="E151">
        <v>9979134000</v>
      </c>
      <c r="F151" t="s">
        <v>561</v>
      </c>
    </row>
    <row r="152" spans="1:6" x14ac:dyDescent="0.35">
      <c r="A152" t="s">
        <v>562</v>
      </c>
      <c r="B152" t="s">
        <v>563</v>
      </c>
      <c r="C152" t="s">
        <v>564</v>
      </c>
      <c r="D152" t="s">
        <v>552</v>
      </c>
      <c r="E152" t="s">
        <v>565</v>
      </c>
      <c r="F152" t="s">
        <v>566</v>
      </c>
    </row>
    <row r="153" spans="1:6" x14ac:dyDescent="0.35">
      <c r="A153" t="s">
        <v>567</v>
      </c>
      <c r="B153" t="s">
        <v>568</v>
      </c>
      <c r="C153" t="s">
        <v>569</v>
      </c>
      <c r="D153" t="s">
        <v>552</v>
      </c>
      <c r="E153">
        <v>9925002575</v>
      </c>
      <c r="F153" t="s">
        <v>570</v>
      </c>
    </row>
    <row r="154" spans="1:6" x14ac:dyDescent="0.35">
      <c r="A154" t="s">
        <v>571</v>
      </c>
      <c r="B154" t="s">
        <v>572</v>
      </c>
      <c r="C154" t="s">
        <v>573</v>
      </c>
      <c r="D154" t="s">
        <v>552</v>
      </c>
      <c r="E154">
        <v>7046020765</v>
      </c>
      <c r="F154" t="s">
        <v>574</v>
      </c>
    </row>
    <row r="155" spans="1:6" x14ac:dyDescent="0.35">
      <c r="A155" t="s">
        <v>575</v>
      </c>
      <c r="B155" t="s">
        <v>576</v>
      </c>
      <c r="C155" t="s">
        <v>573</v>
      </c>
      <c r="D155" t="s">
        <v>552</v>
      </c>
      <c r="E155">
        <v>7575806060</v>
      </c>
      <c r="F155" t="s">
        <v>577</v>
      </c>
    </row>
    <row r="156" spans="1:6" x14ac:dyDescent="0.35">
      <c r="A156" t="s">
        <v>578</v>
      </c>
      <c r="B156" t="s">
        <v>579</v>
      </c>
      <c r="C156" t="s">
        <v>573</v>
      </c>
      <c r="D156" t="s">
        <v>552</v>
      </c>
      <c r="E156">
        <v>7028064758</v>
      </c>
      <c r="F156" t="s">
        <v>580</v>
      </c>
    </row>
    <row r="157" spans="1:6" x14ac:dyDescent="0.35">
      <c r="A157" t="s">
        <v>581</v>
      </c>
      <c r="B157" t="s">
        <v>582</v>
      </c>
      <c r="C157" t="s">
        <v>573</v>
      </c>
      <c r="D157" t="s">
        <v>552</v>
      </c>
      <c r="E157">
        <v>9512126000</v>
      </c>
      <c r="F157" t="s">
        <v>583</v>
      </c>
    </row>
    <row r="158" spans="1:6" x14ac:dyDescent="0.35">
      <c r="A158" t="s">
        <v>554</v>
      </c>
      <c r="B158" t="s">
        <v>584</v>
      </c>
      <c r="C158" t="s">
        <v>573</v>
      </c>
      <c r="D158" t="s">
        <v>552</v>
      </c>
      <c r="E158">
        <v>9714755588</v>
      </c>
      <c r="F158" t="s">
        <v>585</v>
      </c>
    </row>
    <row r="159" spans="1:6" x14ac:dyDescent="0.35">
      <c r="A159" t="s">
        <v>586</v>
      </c>
      <c r="B159" t="s">
        <v>587</v>
      </c>
      <c r="C159" t="s">
        <v>573</v>
      </c>
      <c r="D159" t="s">
        <v>552</v>
      </c>
      <c r="E159">
        <v>9512126000</v>
      </c>
      <c r="F159" t="s">
        <v>588</v>
      </c>
    </row>
    <row r="160" spans="1:6" x14ac:dyDescent="0.35">
      <c r="A160" t="s">
        <v>589</v>
      </c>
      <c r="B160" t="s">
        <v>590</v>
      </c>
      <c r="C160" t="s">
        <v>591</v>
      </c>
      <c r="D160" t="s">
        <v>552</v>
      </c>
      <c r="E160">
        <v>9081211122</v>
      </c>
      <c r="F160" t="s">
        <v>41</v>
      </c>
    </row>
    <row r="161" spans="1:6" x14ac:dyDescent="0.35">
      <c r="A161" t="s">
        <v>592</v>
      </c>
      <c r="B161" t="s">
        <v>593</v>
      </c>
      <c r="C161" t="s">
        <v>594</v>
      </c>
      <c r="D161" t="s">
        <v>552</v>
      </c>
      <c r="E161">
        <v>7567488855</v>
      </c>
      <c r="F161" t="s">
        <v>595</v>
      </c>
    </row>
    <row r="162" spans="1:6" x14ac:dyDescent="0.35">
      <c r="A162" t="s">
        <v>596</v>
      </c>
      <c r="B162" t="s">
        <v>597</v>
      </c>
      <c r="C162" t="s">
        <v>594</v>
      </c>
      <c r="D162" t="s">
        <v>552</v>
      </c>
      <c r="E162">
        <v>7203031031</v>
      </c>
      <c r="F162" t="s">
        <v>598</v>
      </c>
    </row>
    <row r="163" spans="1:6" x14ac:dyDescent="0.35">
      <c r="A163" t="s">
        <v>586</v>
      </c>
      <c r="B163" t="s">
        <v>599</v>
      </c>
      <c r="C163" t="s">
        <v>594</v>
      </c>
      <c r="D163" t="s">
        <v>552</v>
      </c>
      <c r="E163">
        <v>7203810000</v>
      </c>
      <c r="F163" t="s">
        <v>600</v>
      </c>
    </row>
    <row r="164" spans="1:6" x14ac:dyDescent="0.35">
      <c r="A164" t="s">
        <v>601</v>
      </c>
      <c r="B164" t="s">
        <v>602</v>
      </c>
      <c r="C164" t="s">
        <v>603</v>
      </c>
      <c r="D164" t="s">
        <v>604</v>
      </c>
      <c r="E164">
        <v>7260892150</v>
      </c>
      <c r="F164" t="s">
        <v>605</v>
      </c>
    </row>
    <row r="165" spans="1:6" x14ac:dyDescent="0.35">
      <c r="A165" t="s">
        <v>606</v>
      </c>
      <c r="B165" t="s">
        <v>607</v>
      </c>
      <c r="C165" t="s">
        <v>603</v>
      </c>
      <c r="D165" t="s">
        <v>604</v>
      </c>
      <c r="E165" t="s">
        <v>608</v>
      </c>
      <c r="F165" t="s">
        <v>609</v>
      </c>
    </row>
    <row r="166" spans="1:6" x14ac:dyDescent="0.35">
      <c r="A166" t="s">
        <v>610</v>
      </c>
      <c r="B166" t="s">
        <v>611</v>
      </c>
      <c r="C166" t="s">
        <v>612</v>
      </c>
      <c r="D166" t="s">
        <v>613</v>
      </c>
      <c r="E166">
        <v>7391075971</v>
      </c>
      <c r="F166" t="s">
        <v>614</v>
      </c>
    </row>
    <row r="167" spans="1:6" x14ac:dyDescent="0.35">
      <c r="A167" t="s">
        <v>615</v>
      </c>
      <c r="B167" t="s">
        <v>616</v>
      </c>
      <c r="C167" t="s">
        <v>612</v>
      </c>
      <c r="D167" t="s">
        <v>613</v>
      </c>
      <c r="E167">
        <f>91-9130020666</f>
        <v>-9130020575</v>
      </c>
      <c r="F167" t="s">
        <v>617</v>
      </c>
    </row>
    <row r="168" spans="1:6" x14ac:dyDescent="0.35">
      <c r="A168" t="s">
        <v>618</v>
      </c>
      <c r="B168" s="1" t="s">
        <v>619</v>
      </c>
      <c r="C168" t="s">
        <v>603</v>
      </c>
      <c r="D168" t="s">
        <v>604</v>
      </c>
      <c r="E168">
        <v>7545918888</v>
      </c>
      <c r="F168" t="s">
        <v>620</v>
      </c>
    </row>
    <row r="169" spans="1:6" x14ac:dyDescent="0.35">
      <c r="A169" t="s">
        <v>621</v>
      </c>
      <c r="B169" t="s">
        <v>622</v>
      </c>
      <c r="C169" t="s">
        <v>623</v>
      </c>
      <c r="D169" t="s">
        <v>604</v>
      </c>
      <c r="E169" t="s">
        <v>624</v>
      </c>
      <c r="F169" t="s">
        <v>625</v>
      </c>
    </row>
    <row r="170" spans="1:6" x14ac:dyDescent="0.35">
      <c r="A170" t="s">
        <v>626</v>
      </c>
      <c r="B170" t="s">
        <v>627</v>
      </c>
      <c r="C170" t="s">
        <v>612</v>
      </c>
      <c r="D170" t="s">
        <v>613</v>
      </c>
      <c r="E170">
        <f>91-7350373506</f>
        <v>-7350373415</v>
      </c>
      <c r="F170" t="s">
        <v>628</v>
      </c>
    </row>
    <row r="171" spans="1:6" x14ac:dyDescent="0.35">
      <c r="A171" t="s">
        <v>629</v>
      </c>
      <c r="B171" t="s">
        <v>630</v>
      </c>
      <c r="C171" t="s">
        <v>631</v>
      </c>
      <c r="D171" t="s">
        <v>613</v>
      </c>
      <c r="E171">
        <f>91-8805833333</f>
        <v>-8805833242</v>
      </c>
      <c r="F171" t="s">
        <v>632</v>
      </c>
    </row>
    <row r="172" spans="1:6" x14ac:dyDescent="0.35">
      <c r="A172" t="s">
        <v>633</v>
      </c>
      <c r="B172" t="s">
        <v>634</v>
      </c>
      <c r="C172" t="s">
        <v>635</v>
      </c>
      <c r="D172" t="s">
        <v>552</v>
      </c>
      <c r="E172">
        <v>9512970083</v>
      </c>
      <c r="F172" t="s">
        <v>636</v>
      </c>
    </row>
    <row r="173" spans="1:6" x14ac:dyDescent="0.35">
      <c r="A173" t="s">
        <v>637</v>
      </c>
      <c r="B173" t="s">
        <v>638</v>
      </c>
      <c r="C173" t="s">
        <v>639</v>
      </c>
      <c r="D173" t="s">
        <v>613</v>
      </c>
      <c r="E173">
        <f>91-9422280826</f>
        <v>-9422280735</v>
      </c>
      <c r="F173" t="s">
        <v>640</v>
      </c>
    </row>
    <row r="174" spans="1:6" x14ac:dyDescent="0.35">
      <c r="A174" t="s">
        <v>641</v>
      </c>
      <c r="B174" t="s">
        <v>642</v>
      </c>
      <c r="C174" t="s">
        <v>643</v>
      </c>
      <c r="D174" t="s">
        <v>552</v>
      </c>
      <c r="E174">
        <v>7575006675</v>
      </c>
      <c r="F174" t="s">
        <v>644</v>
      </c>
    </row>
    <row r="175" spans="1:6" x14ac:dyDescent="0.35">
      <c r="A175" t="s">
        <v>645</v>
      </c>
      <c r="B175" t="s">
        <v>646</v>
      </c>
      <c r="C175" t="s">
        <v>647</v>
      </c>
      <c r="D175" t="s">
        <v>648</v>
      </c>
      <c r="E175">
        <v>7089888884</v>
      </c>
      <c r="F175" t="s">
        <v>649</v>
      </c>
    </row>
    <row r="176" spans="1:6" x14ac:dyDescent="0.35">
      <c r="A176" t="s">
        <v>650</v>
      </c>
      <c r="B176" t="s">
        <v>651</v>
      </c>
      <c r="C176" t="s">
        <v>652</v>
      </c>
      <c r="D176" t="s">
        <v>648</v>
      </c>
      <c r="E176" s="2">
        <v>9.10913414096307E+19</v>
      </c>
      <c r="F176" t="s">
        <v>653</v>
      </c>
    </row>
    <row r="177" spans="1:6" x14ac:dyDescent="0.35">
      <c r="A177" t="s">
        <v>654</v>
      </c>
      <c r="B177" t="s">
        <v>655</v>
      </c>
      <c r="C177" t="s">
        <v>656</v>
      </c>
      <c r="D177" t="s">
        <v>613</v>
      </c>
      <c r="E177">
        <f>91-9890222999</f>
        <v>-9890222908</v>
      </c>
      <c r="F177" t="s">
        <v>657</v>
      </c>
    </row>
    <row r="178" spans="1:6" x14ac:dyDescent="0.35">
      <c r="A178" t="s">
        <v>658</v>
      </c>
      <c r="B178" t="s">
        <v>659</v>
      </c>
      <c r="C178" t="s">
        <v>660</v>
      </c>
      <c r="D178" t="s">
        <v>552</v>
      </c>
      <c r="E178">
        <v>9978639220</v>
      </c>
      <c r="F178" t="s">
        <v>661</v>
      </c>
    </row>
    <row r="179" spans="1:6" x14ac:dyDescent="0.35">
      <c r="A179" t="s">
        <v>662</v>
      </c>
      <c r="B179" t="s">
        <v>663</v>
      </c>
      <c r="C179" t="s">
        <v>664</v>
      </c>
      <c r="D179" t="s">
        <v>648</v>
      </c>
      <c r="E179" t="s">
        <v>665</v>
      </c>
      <c r="F179" t="s">
        <v>666</v>
      </c>
    </row>
    <row r="180" spans="1:6" x14ac:dyDescent="0.35">
      <c r="A180" t="s">
        <v>667</v>
      </c>
      <c r="B180" t="s">
        <v>668</v>
      </c>
      <c r="C180" t="s">
        <v>669</v>
      </c>
      <c r="D180" t="s">
        <v>648</v>
      </c>
      <c r="E180" t="s">
        <v>670</v>
      </c>
      <c r="F180" t="s">
        <v>671</v>
      </c>
    </row>
    <row r="181" spans="1:6" x14ac:dyDescent="0.35">
      <c r="A181" t="s">
        <v>672</v>
      </c>
      <c r="B181" t="s">
        <v>673</v>
      </c>
      <c r="C181" t="s">
        <v>674</v>
      </c>
      <c r="D181" t="s">
        <v>552</v>
      </c>
      <c r="E181">
        <v>9712661000</v>
      </c>
      <c r="F181" t="s">
        <v>675</v>
      </c>
    </row>
    <row r="182" spans="1:6" x14ac:dyDescent="0.35">
      <c r="A182" t="s">
        <v>676</v>
      </c>
      <c r="B182" t="s">
        <v>677</v>
      </c>
      <c r="C182" t="s">
        <v>669</v>
      </c>
      <c r="D182" t="s">
        <v>648</v>
      </c>
      <c r="E182">
        <v>9893190909</v>
      </c>
      <c r="F182" t="s">
        <v>678</v>
      </c>
    </row>
    <row r="183" spans="1:6" x14ac:dyDescent="0.35">
      <c r="A183" t="s">
        <v>679</v>
      </c>
      <c r="B183" t="s">
        <v>680</v>
      </c>
      <c r="C183" t="s">
        <v>681</v>
      </c>
      <c r="D183" t="s">
        <v>552</v>
      </c>
      <c r="E183">
        <v>9512035567</v>
      </c>
      <c r="F183" t="s">
        <v>682</v>
      </c>
    </row>
    <row r="184" spans="1:6" x14ac:dyDescent="0.35">
      <c r="A184" t="s">
        <v>683</v>
      </c>
      <c r="B184" t="s">
        <v>684</v>
      </c>
      <c r="C184" t="s">
        <v>674</v>
      </c>
      <c r="D184" t="s">
        <v>552</v>
      </c>
      <c r="E184">
        <v>8980033965</v>
      </c>
      <c r="F184" t="s">
        <v>685</v>
      </c>
    </row>
    <row r="185" spans="1:6" x14ac:dyDescent="0.35">
      <c r="A185" t="s">
        <v>586</v>
      </c>
      <c r="B185" t="s">
        <v>686</v>
      </c>
      <c r="C185" t="s">
        <v>674</v>
      </c>
      <c r="D185" t="s">
        <v>552</v>
      </c>
      <c r="E185">
        <v>7096063950</v>
      </c>
      <c r="F185" t="s">
        <v>687</v>
      </c>
    </row>
    <row r="186" spans="1:6" x14ac:dyDescent="0.35">
      <c r="A186" t="s">
        <v>554</v>
      </c>
      <c r="B186" t="s">
        <v>688</v>
      </c>
      <c r="C186" t="s">
        <v>674</v>
      </c>
      <c r="D186" t="s">
        <v>552</v>
      </c>
      <c r="E186">
        <v>9574442788</v>
      </c>
      <c r="F186" t="s">
        <v>689</v>
      </c>
    </row>
    <row r="187" spans="1:6" x14ac:dyDescent="0.35">
      <c r="A187" t="s">
        <v>690</v>
      </c>
      <c r="B187" t="s">
        <v>691</v>
      </c>
      <c r="C187" t="s">
        <v>692</v>
      </c>
      <c r="D187" t="s">
        <v>604</v>
      </c>
      <c r="E187">
        <v>9297876230</v>
      </c>
      <c r="F187" t="s">
        <v>693</v>
      </c>
    </row>
    <row r="188" spans="1:6" x14ac:dyDescent="0.35">
      <c r="A188" t="s">
        <v>581</v>
      </c>
      <c r="B188" t="s">
        <v>694</v>
      </c>
      <c r="C188" t="s">
        <v>695</v>
      </c>
      <c r="D188" t="s">
        <v>552</v>
      </c>
      <c r="E188">
        <v>8095100000</v>
      </c>
      <c r="F188" t="s">
        <v>696</v>
      </c>
    </row>
    <row r="189" spans="1:6" x14ac:dyDescent="0.35">
      <c r="A189" t="s">
        <v>697</v>
      </c>
      <c r="B189" t="s">
        <v>698</v>
      </c>
      <c r="C189" t="s">
        <v>695</v>
      </c>
      <c r="D189" t="s">
        <v>552</v>
      </c>
      <c r="E189">
        <v>7028064754</v>
      </c>
      <c r="F189" t="s">
        <v>699</v>
      </c>
    </row>
    <row r="190" spans="1:6" x14ac:dyDescent="0.35">
      <c r="A190" t="s">
        <v>700</v>
      </c>
      <c r="B190" t="s">
        <v>701</v>
      </c>
      <c r="C190" t="s">
        <v>695</v>
      </c>
      <c r="D190" t="s">
        <v>552</v>
      </c>
      <c r="E190">
        <v>7043999063</v>
      </c>
      <c r="F190" t="s">
        <v>702</v>
      </c>
    </row>
    <row r="191" spans="1:6" x14ac:dyDescent="0.35">
      <c r="A191" t="s">
        <v>703</v>
      </c>
      <c r="B191" t="s">
        <v>704</v>
      </c>
      <c r="C191" t="s">
        <v>705</v>
      </c>
      <c r="D191" t="s">
        <v>706</v>
      </c>
      <c r="E191" t="s">
        <v>707</v>
      </c>
      <c r="F191" t="s">
        <v>708</v>
      </c>
    </row>
    <row r="192" spans="1:6" x14ac:dyDescent="0.35">
      <c r="A192" t="s">
        <v>709</v>
      </c>
      <c r="B192" t="s">
        <v>710</v>
      </c>
      <c r="C192" t="s">
        <v>711</v>
      </c>
      <c r="D192" t="s">
        <v>552</v>
      </c>
      <c r="E192">
        <v>9724188844</v>
      </c>
      <c r="F192" t="s">
        <v>712</v>
      </c>
    </row>
    <row r="193" spans="1:6" x14ac:dyDescent="0.35">
      <c r="A193" t="s">
        <v>713</v>
      </c>
      <c r="B193" t="s">
        <v>714</v>
      </c>
      <c r="C193" t="s">
        <v>715</v>
      </c>
      <c r="D193" t="s">
        <v>613</v>
      </c>
      <c r="E193">
        <v>7410100004</v>
      </c>
      <c r="F193" t="s">
        <v>716</v>
      </c>
    </row>
    <row r="194" spans="1:6" x14ac:dyDescent="0.35">
      <c r="A194" t="s">
        <v>717</v>
      </c>
      <c r="B194" t="s">
        <v>718</v>
      </c>
      <c r="C194" t="s">
        <v>719</v>
      </c>
      <c r="D194" t="s">
        <v>552</v>
      </c>
      <c r="E194">
        <v>7028064743</v>
      </c>
      <c r="F194" t="s">
        <v>720</v>
      </c>
    </row>
    <row r="195" spans="1:6" x14ac:dyDescent="0.35">
      <c r="A195" t="s">
        <v>721</v>
      </c>
      <c r="B195" t="s">
        <v>722</v>
      </c>
      <c r="C195" t="s">
        <v>723</v>
      </c>
      <c r="D195" t="s">
        <v>613</v>
      </c>
      <c r="E195">
        <f>91-8390904277</f>
        <v>-8390904186</v>
      </c>
      <c r="F195" t="s">
        <v>724</v>
      </c>
    </row>
    <row r="196" spans="1:6" x14ac:dyDescent="0.35">
      <c r="A196" t="s">
        <v>725</v>
      </c>
      <c r="B196" t="s">
        <v>726</v>
      </c>
      <c r="C196" t="s">
        <v>723</v>
      </c>
      <c r="D196" t="s">
        <v>613</v>
      </c>
      <c r="E196">
        <f>91-8411961179</f>
        <v>-8411961088</v>
      </c>
      <c r="F196" t="s">
        <v>727</v>
      </c>
    </row>
    <row r="197" spans="1:6" x14ac:dyDescent="0.35">
      <c r="A197" t="s">
        <v>728</v>
      </c>
      <c r="B197" t="s">
        <v>729</v>
      </c>
      <c r="C197" t="s">
        <v>730</v>
      </c>
      <c r="D197" t="s">
        <v>706</v>
      </c>
      <c r="E197">
        <f>91-7808656565 / 91-7281000133</f>
        <v>-7366809454.8021975</v>
      </c>
      <c r="F197" t="s">
        <v>731</v>
      </c>
    </row>
    <row r="198" spans="1:6" x14ac:dyDescent="0.35">
      <c r="A198" t="s">
        <v>703</v>
      </c>
      <c r="B198" t="s">
        <v>732</v>
      </c>
      <c r="C198" t="s">
        <v>730</v>
      </c>
      <c r="D198" t="s">
        <v>706</v>
      </c>
      <c r="E198" t="s">
        <v>733</v>
      </c>
      <c r="F198" t="s">
        <v>734</v>
      </c>
    </row>
    <row r="199" spans="1:6" x14ac:dyDescent="0.35">
      <c r="A199" t="s">
        <v>703</v>
      </c>
      <c r="B199" t="s">
        <v>735</v>
      </c>
      <c r="C199" t="s">
        <v>730</v>
      </c>
      <c r="D199" t="s">
        <v>706</v>
      </c>
      <c r="E199" t="s">
        <v>736</v>
      </c>
      <c r="F199" t="s">
        <v>737</v>
      </c>
    </row>
    <row r="200" spans="1:6" x14ac:dyDescent="0.35">
      <c r="A200" t="s">
        <v>586</v>
      </c>
      <c r="B200" t="s">
        <v>738</v>
      </c>
      <c r="C200" t="s">
        <v>739</v>
      </c>
      <c r="D200" t="s">
        <v>552</v>
      </c>
      <c r="E200">
        <v>7096063950</v>
      </c>
      <c r="F200" t="s">
        <v>740</v>
      </c>
    </row>
    <row r="201" spans="1:6" x14ac:dyDescent="0.35">
      <c r="A201" t="s">
        <v>615</v>
      </c>
      <c r="B201" t="s">
        <v>741</v>
      </c>
      <c r="C201" t="s">
        <v>742</v>
      </c>
      <c r="D201" t="s">
        <v>613</v>
      </c>
      <c r="E201" t="s">
        <v>743</v>
      </c>
      <c r="F201" t="s">
        <v>744</v>
      </c>
    </row>
    <row r="202" spans="1:6" x14ac:dyDescent="0.35">
      <c r="A202" t="s">
        <v>745</v>
      </c>
      <c r="B202" t="s">
        <v>746</v>
      </c>
      <c r="C202" t="s">
        <v>742</v>
      </c>
      <c r="D202" t="s">
        <v>613</v>
      </c>
      <c r="E202">
        <v>9503511678</v>
      </c>
      <c r="F202" t="s">
        <v>747</v>
      </c>
    </row>
    <row r="203" spans="1:6" x14ac:dyDescent="0.35">
      <c r="A203" t="s">
        <v>748</v>
      </c>
      <c r="B203" t="s">
        <v>749</v>
      </c>
      <c r="C203" t="s">
        <v>750</v>
      </c>
      <c r="D203" t="s">
        <v>751</v>
      </c>
      <c r="E203">
        <v>8337900222</v>
      </c>
      <c r="F203" t="s">
        <v>752</v>
      </c>
    </row>
    <row r="204" spans="1:6" x14ac:dyDescent="0.35">
      <c r="A204" t="s">
        <v>753</v>
      </c>
      <c r="B204" t="s">
        <v>754</v>
      </c>
      <c r="C204" t="s">
        <v>755</v>
      </c>
      <c r="D204" t="s">
        <v>751</v>
      </c>
      <c r="E204">
        <v>8599039994</v>
      </c>
      <c r="F204" t="s">
        <v>756</v>
      </c>
    </row>
    <row r="205" spans="1:6" x14ac:dyDescent="0.35">
      <c r="A205" t="s">
        <v>757</v>
      </c>
      <c r="B205" t="s">
        <v>758</v>
      </c>
      <c r="C205" t="s">
        <v>759</v>
      </c>
      <c r="D205" t="s">
        <v>706</v>
      </c>
      <c r="E205">
        <f>91-9204796130/9031050025</f>
        <v>89.980761250959858</v>
      </c>
      <c r="F205" t="s">
        <v>760</v>
      </c>
    </row>
    <row r="206" spans="1:6" x14ac:dyDescent="0.35">
      <c r="A206" t="s">
        <v>761</v>
      </c>
      <c r="B206" t="s">
        <v>762</v>
      </c>
      <c r="C206" t="s">
        <v>763</v>
      </c>
      <c r="D206" t="s">
        <v>706</v>
      </c>
      <c r="E206">
        <v>9431721875</v>
      </c>
      <c r="F206" t="s">
        <v>764</v>
      </c>
    </row>
    <row r="207" spans="1:6" x14ac:dyDescent="0.35">
      <c r="A207" t="s">
        <v>765</v>
      </c>
      <c r="B207" t="s">
        <v>766</v>
      </c>
      <c r="C207" t="s">
        <v>767</v>
      </c>
      <c r="D207" t="s">
        <v>604</v>
      </c>
      <c r="E207">
        <v>8677998811</v>
      </c>
      <c r="F207" t="s">
        <v>768</v>
      </c>
    </row>
    <row r="208" spans="1:6" x14ac:dyDescent="0.35">
      <c r="A208" t="s">
        <v>769</v>
      </c>
      <c r="B208" t="s">
        <v>770</v>
      </c>
      <c r="C208" t="s">
        <v>771</v>
      </c>
      <c r="D208" t="s">
        <v>613</v>
      </c>
      <c r="E208">
        <v>7972662648</v>
      </c>
      <c r="F208" t="s">
        <v>772</v>
      </c>
    </row>
    <row r="209" spans="1:6" x14ac:dyDescent="0.35">
      <c r="A209" t="s">
        <v>773</v>
      </c>
      <c r="B209" t="s">
        <v>774</v>
      </c>
      <c r="C209" t="s">
        <v>775</v>
      </c>
      <c r="D209" t="s">
        <v>706</v>
      </c>
      <c r="E209">
        <f>91-7369944123/91-9031570999</f>
        <v>-9112559304.9560432</v>
      </c>
      <c r="F209" t="s">
        <v>776</v>
      </c>
    </row>
    <row r="210" spans="1:6" x14ac:dyDescent="0.35">
      <c r="A210" t="s">
        <v>777</v>
      </c>
      <c r="B210" t="s">
        <v>778</v>
      </c>
      <c r="C210" t="s">
        <v>775</v>
      </c>
      <c r="D210" t="s">
        <v>706</v>
      </c>
      <c r="E210">
        <v>7280060800</v>
      </c>
      <c r="F210" t="s">
        <v>779</v>
      </c>
    </row>
    <row r="211" spans="1:6" x14ac:dyDescent="0.35">
      <c r="A211" t="s">
        <v>780</v>
      </c>
      <c r="B211" t="s">
        <v>781</v>
      </c>
      <c r="C211" t="s">
        <v>782</v>
      </c>
      <c r="D211" t="s">
        <v>783</v>
      </c>
      <c r="E211">
        <v>9160991616</v>
      </c>
      <c r="F211" t="s">
        <v>784</v>
      </c>
    </row>
    <row r="212" spans="1:6" x14ac:dyDescent="0.35">
      <c r="A212" t="s">
        <v>785</v>
      </c>
      <c r="B212" t="s">
        <v>786</v>
      </c>
      <c r="C212" t="s">
        <v>787</v>
      </c>
      <c r="D212" t="s">
        <v>613</v>
      </c>
      <c r="E212">
        <v>8369078401</v>
      </c>
      <c r="F212" t="s">
        <v>788</v>
      </c>
    </row>
    <row r="213" spans="1:6" x14ac:dyDescent="0.35">
      <c r="A213" t="s">
        <v>789</v>
      </c>
      <c r="B213" t="s">
        <v>790</v>
      </c>
      <c r="C213" t="s">
        <v>791</v>
      </c>
      <c r="D213" t="s">
        <v>792</v>
      </c>
      <c r="E213">
        <f>91-7477785551/91-7478004473</f>
        <v>-7560177849.5934067</v>
      </c>
      <c r="F213" t="s">
        <v>793</v>
      </c>
    </row>
    <row r="214" spans="1:6" x14ac:dyDescent="0.35">
      <c r="A214" t="s">
        <v>794</v>
      </c>
      <c r="B214" t="s">
        <v>795</v>
      </c>
      <c r="C214" t="s">
        <v>796</v>
      </c>
      <c r="D214" t="s">
        <v>792</v>
      </c>
      <c r="E214">
        <v>9083270801</v>
      </c>
      <c r="F214" t="s">
        <v>797</v>
      </c>
    </row>
    <row r="215" spans="1:6" x14ac:dyDescent="0.35">
      <c r="A215" t="s">
        <v>798</v>
      </c>
      <c r="B215" t="s">
        <v>799</v>
      </c>
      <c r="C215" t="s">
        <v>800</v>
      </c>
      <c r="D215" t="s">
        <v>613</v>
      </c>
      <c r="E215">
        <v>7045923341</v>
      </c>
      <c r="F215" t="s">
        <v>801</v>
      </c>
    </row>
    <row r="216" spans="1:6" x14ac:dyDescent="0.35">
      <c r="A216" t="s">
        <v>802</v>
      </c>
      <c r="B216" t="s">
        <v>803</v>
      </c>
      <c r="C216" t="s">
        <v>804</v>
      </c>
      <c r="D216" t="s">
        <v>805</v>
      </c>
      <c r="E216">
        <v>8597121488</v>
      </c>
      <c r="F216" t="s">
        <v>806</v>
      </c>
    </row>
    <row r="217" spans="1:6" x14ac:dyDescent="0.35">
      <c r="A217" t="s">
        <v>807</v>
      </c>
      <c r="B217" t="s">
        <v>808</v>
      </c>
      <c r="C217" t="s">
        <v>809</v>
      </c>
      <c r="D217" t="s">
        <v>613</v>
      </c>
      <c r="E217" t="s">
        <v>810</v>
      </c>
      <c r="F217" t="s">
        <v>811</v>
      </c>
    </row>
    <row r="218" spans="1:6" x14ac:dyDescent="0.35">
      <c r="A218" t="s">
        <v>812</v>
      </c>
      <c r="B218" t="s">
        <v>813</v>
      </c>
      <c r="C218" t="s">
        <v>800</v>
      </c>
      <c r="D218" t="s">
        <v>613</v>
      </c>
      <c r="E218">
        <f>91-8291958026/91-7777002830</f>
        <v>-7868123156.8681316</v>
      </c>
      <c r="F218" t="s">
        <v>814</v>
      </c>
    </row>
    <row r="219" spans="1:6" x14ac:dyDescent="0.35">
      <c r="A219" t="s">
        <v>815</v>
      </c>
      <c r="B219" t="s">
        <v>816</v>
      </c>
      <c r="C219" t="s">
        <v>809</v>
      </c>
      <c r="D219" t="s">
        <v>613</v>
      </c>
      <c r="E219">
        <v>8828199999</v>
      </c>
      <c r="F219" t="s">
        <v>817</v>
      </c>
    </row>
    <row r="220" spans="1:6" x14ac:dyDescent="0.35">
      <c r="A220" t="s">
        <v>818</v>
      </c>
      <c r="B220" t="s">
        <v>819</v>
      </c>
      <c r="C220" t="s">
        <v>809</v>
      </c>
      <c r="D220" t="s">
        <v>613</v>
      </c>
      <c r="E220" t="s">
        <v>820</v>
      </c>
      <c r="F220" t="s">
        <v>821</v>
      </c>
    </row>
    <row r="221" spans="1:6" x14ac:dyDescent="0.35">
      <c r="A221" t="s">
        <v>822</v>
      </c>
      <c r="B221" t="s">
        <v>823</v>
      </c>
      <c r="C221" t="s">
        <v>809</v>
      </c>
      <c r="D221" t="s">
        <v>613</v>
      </c>
      <c r="E221">
        <v>7045003366</v>
      </c>
      <c r="F221" t="s">
        <v>824</v>
      </c>
    </row>
    <row r="222" spans="1:6" x14ac:dyDescent="0.35">
      <c r="A222" t="s">
        <v>825</v>
      </c>
      <c r="B222" t="s">
        <v>826</v>
      </c>
      <c r="C222" t="s">
        <v>827</v>
      </c>
      <c r="D222" t="s">
        <v>613</v>
      </c>
      <c r="E222" t="s">
        <v>828</v>
      </c>
      <c r="F222" t="s">
        <v>829</v>
      </c>
    </row>
    <row r="223" spans="1:6" x14ac:dyDescent="0.35">
      <c r="A223" t="s">
        <v>830</v>
      </c>
      <c r="B223" t="s">
        <v>831</v>
      </c>
      <c r="C223" t="s">
        <v>832</v>
      </c>
      <c r="D223" t="s">
        <v>613</v>
      </c>
      <c r="E223" t="s">
        <v>833</v>
      </c>
      <c r="F223" t="s">
        <v>834</v>
      </c>
    </row>
    <row r="224" spans="1:6" x14ac:dyDescent="0.35">
      <c r="A224" t="s">
        <v>835</v>
      </c>
      <c r="B224" t="s">
        <v>836</v>
      </c>
      <c r="C224" t="s">
        <v>809</v>
      </c>
      <c r="D224" t="s">
        <v>613</v>
      </c>
      <c r="E224">
        <f>91-8600288888</f>
        <v>-8600288797</v>
      </c>
      <c r="F224" t="s">
        <v>837</v>
      </c>
    </row>
    <row r="225" spans="1:6" x14ac:dyDescent="0.35">
      <c r="A225" t="s">
        <v>838</v>
      </c>
      <c r="B225" t="s">
        <v>839</v>
      </c>
      <c r="C225" t="s">
        <v>809</v>
      </c>
      <c r="D225" t="s">
        <v>613</v>
      </c>
      <c r="E225" t="s">
        <v>840</v>
      </c>
      <c r="F225" t="s">
        <v>841</v>
      </c>
    </row>
    <row r="226" spans="1:6" x14ac:dyDescent="0.35">
      <c r="A226" t="s">
        <v>842</v>
      </c>
      <c r="B226" t="s">
        <v>843</v>
      </c>
      <c r="C226" t="s">
        <v>844</v>
      </c>
      <c r="D226" t="s">
        <v>792</v>
      </c>
      <c r="E226">
        <v>7872002000</v>
      </c>
      <c r="F226" t="s">
        <v>845</v>
      </c>
    </row>
    <row r="227" spans="1:6" x14ac:dyDescent="0.35">
      <c r="A227" t="s">
        <v>846</v>
      </c>
      <c r="B227" t="s">
        <v>847</v>
      </c>
      <c r="C227" t="s">
        <v>848</v>
      </c>
      <c r="D227" t="s">
        <v>783</v>
      </c>
      <c r="E227">
        <v>8897096633</v>
      </c>
      <c r="F227" t="s">
        <v>849</v>
      </c>
    </row>
    <row r="228" spans="1:6" x14ac:dyDescent="0.35">
      <c r="A228" t="s">
        <v>850</v>
      </c>
      <c r="B228" t="s">
        <v>851</v>
      </c>
      <c r="C228" t="s">
        <v>809</v>
      </c>
      <c r="D228" t="s">
        <v>613</v>
      </c>
      <c r="E228" t="s">
        <v>852</v>
      </c>
      <c r="F228" t="s">
        <v>853</v>
      </c>
    </row>
    <row r="229" spans="1:6" x14ac:dyDescent="0.35">
      <c r="A229" t="s">
        <v>854</v>
      </c>
      <c r="B229" t="s">
        <v>855</v>
      </c>
      <c r="C229" t="s">
        <v>856</v>
      </c>
      <c r="D229" t="s">
        <v>613</v>
      </c>
      <c r="E229">
        <f>91-7350760000</f>
        <v>-7350759909</v>
      </c>
      <c r="F229" t="s">
        <v>857</v>
      </c>
    </row>
    <row r="230" spans="1:6" x14ac:dyDescent="0.35">
      <c r="A230" t="s">
        <v>858</v>
      </c>
      <c r="B230" t="s">
        <v>859</v>
      </c>
      <c r="C230" t="s">
        <v>856</v>
      </c>
      <c r="D230" t="s">
        <v>613</v>
      </c>
      <c r="E230">
        <v>9168683333</v>
      </c>
      <c r="F230" t="s">
        <v>860</v>
      </c>
    </row>
    <row r="231" spans="1:6" x14ac:dyDescent="0.35">
      <c r="A231" t="s">
        <v>861</v>
      </c>
      <c r="B231" t="s">
        <v>862</v>
      </c>
      <c r="C231" t="s">
        <v>856</v>
      </c>
      <c r="D231" t="s">
        <v>613</v>
      </c>
      <c r="E231" t="s">
        <v>863</v>
      </c>
      <c r="F231" t="s">
        <v>864</v>
      </c>
    </row>
    <row r="232" spans="1:6" x14ac:dyDescent="0.35">
      <c r="A232" t="s">
        <v>865</v>
      </c>
      <c r="B232" t="s">
        <v>866</v>
      </c>
      <c r="C232" t="s">
        <v>856</v>
      </c>
      <c r="D232" t="s">
        <v>613</v>
      </c>
      <c r="E232" t="s">
        <v>867</v>
      </c>
      <c r="F232" t="s">
        <v>868</v>
      </c>
    </row>
    <row r="233" spans="1:6" x14ac:dyDescent="0.35">
      <c r="A233" t="s">
        <v>869</v>
      </c>
      <c r="B233" t="s">
        <v>870</v>
      </c>
      <c r="C233" t="s">
        <v>856</v>
      </c>
      <c r="D233" t="s">
        <v>613</v>
      </c>
      <c r="E233">
        <v>7208093522</v>
      </c>
      <c r="F233" t="s">
        <v>871</v>
      </c>
    </row>
    <row r="234" spans="1:6" x14ac:dyDescent="0.35">
      <c r="A234" t="s">
        <v>872</v>
      </c>
      <c r="B234" t="s">
        <v>873</v>
      </c>
      <c r="C234" t="s">
        <v>856</v>
      </c>
      <c r="D234" t="s">
        <v>613</v>
      </c>
      <c r="E234">
        <f>91-9890255255</f>
        <v>-9890255164</v>
      </c>
      <c r="F234" t="s">
        <v>874</v>
      </c>
    </row>
    <row r="235" spans="1:6" x14ac:dyDescent="0.35">
      <c r="A235" t="s">
        <v>875</v>
      </c>
      <c r="B235" t="s">
        <v>876</v>
      </c>
      <c r="C235" t="s">
        <v>856</v>
      </c>
      <c r="D235" t="s">
        <v>613</v>
      </c>
      <c r="E235" t="s">
        <v>877</v>
      </c>
      <c r="F235" t="s">
        <v>878</v>
      </c>
    </row>
    <row r="236" spans="1:6" x14ac:dyDescent="0.35">
      <c r="A236" t="s">
        <v>879</v>
      </c>
      <c r="B236" t="s">
        <v>880</v>
      </c>
      <c r="C236" t="s">
        <v>881</v>
      </c>
      <c r="D236" t="s">
        <v>751</v>
      </c>
      <c r="E236">
        <v>9938948207</v>
      </c>
      <c r="F236" t="s">
        <v>882</v>
      </c>
    </row>
    <row r="237" spans="1:6" x14ac:dyDescent="0.35">
      <c r="A237" t="s">
        <v>883</v>
      </c>
      <c r="B237" t="s">
        <v>884</v>
      </c>
      <c r="C237" t="s">
        <v>856</v>
      </c>
      <c r="D237" t="s">
        <v>613</v>
      </c>
      <c r="E237" t="s">
        <v>885</v>
      </c>
      <c r="F237" t="s">
        <v>886</v>
      </c>
    </row>
    <row r="238" spans="1:6" x14ac:dyDescent="0.35">
      <c r="A238" t="s">
        <v>861</v>
      </c>
      <c r="B238" t="s">
        <v>887</v>
      </c>
      <c r="C238" t="s">
        <v>888</v>
      </c>
      <c r="D238" t="s">
        <v>613</v>
      </c>
      <c r="E238">
        <v>9922101857</v>
      </c>
      <c r="F238" t="s">
        <v>889</v>
      </c>
    </row>
    <row r="239" spans="1:6" x14ac:dyDescent="0.35">
      <c r="A239" t="s">
        <v>846</v>
      </c>
      <c r="B239" t="s">
        <v>890</v>
      </c>
      <c r="C239" t="s">
        <v>891</v>
      </c>
      <c r="D239" t="s">
        <v>783</v>
      </c>
      <c r="E239">
        <v>9133398806</v>
      </c>
      <c r="F239" t="s">
        <v>892</v>
      </c>
    </row>
    <row r="240" spans="1:6" x14ac:dyDescent="0.35">
      <c r="A240" t="s">
        <v>893</v>
      </c>
      <c r="B240" t="s">
        <v>894</v>
      </c>
      <c r="C240" t="s">
        <v>895</v>
      </c>
      <c r="D240" t="s">
        <v>613</v>
      </c>
      <c r="E240">
        <f>91-8888669991</f>
        <v>-8888669900</v>
      </c>
      <c r="F240" t="s">
        <v>896</v>
      </c>
    </row>
    <row r="241" spans="1:6" x14ac:dyDescent="0.35">
      <c r="A241" t="s">
        <v>897</v>
      </c>
      <c r="B241" t="s">
        <v>898</v>
      </c>
      <c r="C241" t="s">
        <v>899</v>
      </c>
      <c r="D241" t="s">
        <v>792</v>
      </c>
      <c r="E241" t="s">
        <v>900</v>
      </c>
      <c r="F241" t="s">
        <v>901</v>
      </c>
    </row>
    <row r="242" spans="1:6" x14ac:dyDescent="0.35">
      <c r="A242" t="s">
        <v>794</v>
      </c>
      <c r="B242" t="s">
        <v>902</v>
      </c>
      <c r="C242" t="s">
        <v>903</v>
      </c>
      <c r="D242" t="s">
        <v>792</v>
      </c>
      <c r="E242">
        <v>8001001215</v>
      </c>
      <c r="F242" t="s">
        <v>904</v>
      </c>
    </row>
    <row r="243" spans="1:6" x14ac:dyDescent="0.35">
      <c r="A243" t="s">
        <v>846</v>
      </c>
      <c r="B243" t="s">
        <v>905</v>
      </c>
      <c r="C243" t="s">
        <v>906</v>
      </c>
      <c r="D243" t="s">
        <v>783</v>
      </c>
      <c r="E243">
        <v>8897972200</v>
      </c>
      <c r="F243" t="s">
        <v>907</v>
      </c>
    </row>
    <row r="244" spans="1:6" x14ac:dyDescent="0.35">
      <c r="A244" t="s">
        <v>908</v>
      </c>
      <c r="B244" t="s">
        <v>909</v>
      </c>
      <c r="C244" t="s">
        <v>906</v>
      </c>
      <c r="D244" t="s">
        <v>783</v>
      </c>
      <c r="E244" t="s">
        <v>910</v>
      </c>
      <c r="F244" t="s">
        <v>911</v>
      </c>
    </row>
    <row r="245" spans="1:6" x14ac:dyDescent="0.35">
      <c r="A245" t="s">
        <v>912</v>
      </c>
      <c r="B245" t="s">
        <v>913</v>
      </c>
      <c r="C245" t="s">
        <v>914</v>
      </c>
      <c r="D245" t="s">
        <v>783</v>
      </c>
      <c r="E245">
        <v>8886698127</v>
      </c>
      <c r="F245" t="s">
        <v>915</v>
      </c>
    </row>
    <row r="246" spans="1:6" x14ac:dyDescent="0.35">
      <c r="A246" t="s">
        <v>780</v>
      </c>
      <c r="B246" t="s">
        <v>916</v>
      </c>
      <c r="C246" t="s">
        <v>914</v>
      </c>
      <c r="D246" t="s">
        <v>783</v>
      </c>
      <c r="E246">
        <v>918000033666</v>
      </c>
      <c r="F246" t="s">
        <v>784</v>
      </c>
    </row>
    <row r="247" spans="1:6" x14ac:dyDescent="0.35">
      <c r="A247" t="s">
        <v>917</v>
      </c>
      <c r="B247" t="s">
        <v>918</v>
      </c>
      <c r="C247" t="s">
        <v>906</v>
      </c>
      <c r="D247" t="s">
        <v>783</v>
      </c>
      <c r="E247" t="s">
        <v>919</v>
      </c>
      <c r="F247" t="s">
        <v>920</v>
      </c>
    </row>
    <row r="248" spans="1:6" x14ac:dyDescent="0.35">
      <c r="A248" t="s">
        <v>921</v>
      </c>
      <c r="B248" t="s">
        <v>922</v>
      </c>
      <c r="C248" t="s">
        <v>906</v>
      </c>
      <c r="D248" t="s">
        <v>783</v>
      </c>
      <c r="E248">
        <v>9989511111</v>
      </c>
      <c r="F248" t="s">
        <v>923</v>
      </c>
    </row>
    <row r="249" spans="1:6" x14ac:dyDescent="0.35">
      <c r="A249" t="s">
        <v>924</v>
      </c>
      <c r="B249" t="s">
        <v>925</v>
      </c>
      <c r="C249" t="s">
        <v>914</v>
      </c>
      <c r="D249" t="s">
        <v>783</v>
      </c>
      <c r="E249">
        <v>9515048048</v>
      </c>
      <c r="F249" t="s">
        <v>926</v>
      </c>
    </row>
    <row r="250" spans="1:6" x14ac:dyDescent="0.35">
      <c r="A250" t="s">
        <v>780</v>
      </c>
      <c r="B250" t="s">
        <v>927</v>
      </c>
      <c r="C250" t="s">
        <v>906</v>
      </c>
      <c r="D250" t="s">
        <v>783</v>
      </c>
      <c r="E250" t="s">
        <v>928</v>
      </c>
      <c r="F250" t="s">
        <v>929</v>
      </c>
    </row>
    <row r="251" spans="1:6" x14ac:dyDescent="0.35">
      <c r="A251" t="s">
        <v>850</v>
      </c>
      <c r="B251" t="s">
        <v>930</v>
      </c>
      <c r="C251" t="s">
        <v>906</v>
      </c>
      <c r="D251" t="s">
        <v>783</v>
      </c>
      <c r="E251">
        <v>7337531111</v>
      </c>
      <c r="F251" t="s">
        <v>931</v>
      </c>
    </row>
    <row r="252" spans="1:6" x14ac:dyDescent="0.35">
      <c r="A252" t="s">
        <v>932</v>
      </c>
      <c r="B252" t="s">
        <v>933</v>
      </c>
      <c r="C252" t="s">
        <v>934</v>
      </c>
      <c r="D252" t="s">
        <v>751</v>
      </c>
      <c r="E252">
        <v>8338033994</v>
      </c>
      <c r="F252" t="s">
        <v>935</v>
      </c>
    </row>
    <row r="253" spans="1:6" x14ac:dyDescent="0.35">
      <c r="A253" t="s">
        <v>936</v>
      </c>
      <c r="B253" t="s">
        <v>937</v>
      </c>
      <c r="C253" t="s">
        <v>938</v>
      </c>
      <c r="D253" t="s">
        <v>939</v>
      </c>
      <c r="E253">
        <v>6366247365</v>
      </c>
      <c r="F253" t="s">
        <v>940</v>
      </c>
    </row>
    <row r="254" spans="1:6" x14ac:dyDescent="0.35">
      <c r="A254" t="s">
        <v>941</v>
      </c>
      <c r="B254" t="s">
        <v>942</v>
      </c>
      <c r="C254" t="s">
        <v>906</v>
      </c>
      <c r="D254" t="s">
        <v>783</v>
      </c>
      <c r="E254">
        <v>9553211111</v>
      </c>
      <c r="F254" t="s">
        <v>943</v>
      </c>
    </row>
    <row r="255" spans="1:6" x14ac:dyDescent="0.35">
      <c r="A255" t="s">
        <v>944</v>
      </c>
      <c r="B255" t="s">
        <v>945</v>
      </c>
      <c r="C255" t="s">
        <v>946</v>
      </c>
      <c r="D255" t="s">
        <v>751</v>
      </c>
      <c r="E255" t="s">
        <v>947</v>
      </c>
      <c r="F255" t="s">
        <v>948</v>
      </c>
    </row>
    <row r="256" spans="1:6" x14ac:dyDescent="0.35">
      <c r="A256" t="s">
        <v>949</v>
      </c>
      <c r="B256" t="s">
        <v>950</v>
      </c>
      <c r="C256" t="s">
        <v>906</v>
      </c>
      <c r="D256" t="s">
        <v>783</v>
      </c>
      <c r="E256">
        <v>9100102157</v>
      </c>
      <c r="F256" t="s">
        <v>951</v>
      </c>
    </row>
    <row r="257" spans="1:6" x14ac:dyDescent="0.35">
      <c r="A257" t="s">
        <v>952</v>
      </c>
      <c r="B257" t="s">
        <v>953</v>
      </c>
      <c r="C257" t="s">
        <v>906</v>
      </c>
      <c r="D257" t="s">
        <v>783</v>
      </c>
      <c r="E257">
        <v>9912345830</v>
      </c>
      <c r="F257" t="s">
        <v>954</v>
      </c>
    </row>
    <row r="258" spans="1:6" x14ac:dyDescent="0.35">
      <c r="A258" t="s">
        <v>955</v>
      </c>
      <c r="B258" t="s">
        <v>956</v>
      </c>
      <c r="C258" t="s">
        <v>957</v>
      </c>
      <c r="D258" t="s">
        <v>613</v>
      </c>
      <c r="E258">
        <v>7796659817</v>
      </c>
      <c r="F258" t="s">
        <v>958</v>
      </c>
    </row>
    <row r="259" spans="1:6" x14ac:dyDescent="0.35">
      <c r="A259" t="s">
        <v>959</v>
      </c>
      <c r="B259" t="s">
        <v>960</v>
      </c>
      <c r="C259" t="s">
        <v>961</v>
      </c>
      <c r="D259" t="s">
        <v>751</v>
      </c>
      <c r="E259">
        <v>8338033884</v>
      </c>
      <c r="F259" t="s">
        <v>962</v>
      </c>
    </row>
    <row r="260" spans="1:6" x14ac:dyDescent="0.35">
      <c r="A260" t="s">
        <v>963</v>
      </c>
      <c r="B260" t="s">
        <v>964</v>
      </c>
      <c r="C260" t="s">
        <v>961</v>
      </c>
      <c r="D260" t="s">
        <v>751</v>
      </c>
      <c r="E260" s="2">
        <v>9.5830220087381E+19</v>
      </c>
      <c r="F260" t="s">
        <v>965</v>
      </c>
    </row>
    <row r="261" spans="1:6" x14ac:dyDescent="0.35">
      <c r="A261" t="s">
        <v>966</v>
      </c>
      <c r="B261" t="s">
        <v>967</v>
      </c>
      <c r="C261" t="s">
        <v>961</v>
      </c>
      <c r="D261" t="s">
        <v>751</v>
      </c>
      <c r="E261" s="2">
        <v>9.77649776470644E+19</v>
      </c>
      <c r="F261" t="s">
        <v>968</v>
      </c>
    </row>
    <row r="262" spans="1:6" x14ac:dyDescent="0.35">
      <c r="A262" t="s">
        <v>969</v>
      </c>
      <c r="B262" t="s">
        <v>970</v>
      </c>
      <c r="C262" t="s">
        <v>949</v>
      </c>
      <c r="D262" t="s">
        <v>792</v>
      </c>
      <c r="E262">
        <v>9007799000</v>
      </c>
      <c r="F262" t="s">
        <v>971</v>
      </c>
    </row>
    <row r="263" spans="1:6" x14ac:dyDescent="0.35">
      <c r="A263" t="s">
        <v>972</v>
      </c>
      <c r="B263" t="s">
        <v>973</v>
      </c>
      <c r="C263" t="s">
        <v>974</v>
      </c>
      <c r="D263" t="s">
        <v>783</v>
      </c>
      <c r="E263">
        <v>9100261666</v>
      </c>
      <c r="F263" t="s">
        <v>975</v>
      </c>
    </row>
    <row r="264" spans="1:6" x14ac:dyDescent="0.35">
      <c r="A264" t="s">
        <v>976</v>
      </c>
      <c r="B264" t="s">
        <v>977</v>
      </c>
      <c r="C264" t="s">
        <v>978</v>
      </c>
      <c r="D264" t="s">
        <v>792</v>
      </c>
      <c r="E264" t="s">
        <v>979</v>
      </c>
      <c r="F264" t="s">
        <v>980</v>
      </c>
    </row>
    <row r="265" spans="1:6" x14ac:dyDescent="0.35">
      <c r="A265" t="s">
        <v>981</v>
      </c>
      <c r="B265" t="s">
        <v>982</v>
      </c>
      <c r="C265" t="s">
        <v>983</v>
      </c>
      <c r="D265" t="s">
        <v>783</v>
      </c>
      <c r="E265">
        <v>9848659456</v>
      </c>
      <c r="F265" t="s">
        <v>984</v>
      </c>
    </row>
    <row r="266" spans="1:6" x14ac:dyDescent="0.35">
      <c r="A266" t="s">
        <v>985</v>
      </c>
      <c r="B266" t="s">
        <v>986</v>
      </c>
      <c r="C266" t="s">
        <v>987</v>
      </c>
      <c r="D266" t="s">
        <v>792</v>
      </c>
      <c r="E266">
        <f>91-8336989600/8336989645</f>
        <v>90.000000005397638</v>
      </c>
      <c r="F266" t="s">
        <v>988</v>
      </c>
    </row>
    <row r="267" spans="1:6" x14ac:dyDescent="0.35">
      <c r="A267" t="s">
        <v>989</v>
      </c>
      <c r="B267" t="s">
        <v>990</v>
      </c>
      <c r="C267" t="s">
        <v>987</v>
      </c>
      <c r="D267" t="s">
        <v>792</v>
      </c>
      <c r="E267" t="s">
        <v>991</v>
      </c>
      <c r="F267" t="s">
        <v>992</v>
      </c>
    </row>
    <row r="268" spans="1:6" x14ac:dyDescent="0.35">
      <c r="A268" t="s">
        <v>993</v>
      </c>
      <c r="B268" t="s">
        <v>994</v>
      </c>
      <c r="C268" t="s">
        <v>987</v>
      </c>
      <c r="D268" t="s">
        <v>792</v>
      </c>
      <c r="E268">
        <f>91-8336996066/91-8336996301</f>
        <v>-8428611551.3846149</v>
      </c>
      <c r="F268" t="s">
        <v>995</v>
      </c>
    </row>
    <row r="269" spans="1:6" x14ac:dyDescent="0.35">
      <c r="A269" t="s">
        <v>996</v>
      </c>
      <c r="B269" t="s">
        <v>997</v>
      </c>
      <c r="C269" t="s">
        <v>987</v>
      </c>
      <c r="D269" t="s">
        <v>792</v>
      </c>
      <c r="E269" t="s">
        <v>998</v>
      </c>
      <c r="F269" t="s">
        <v>999</v>
      </c>
    </row>
    <row r="270" spans="1:6" x14ac:dyDescent="0.35">
      <c r="A270" t="s">
        <v>944</v>
      </c>
      <c r="B270" t="s">
        <v>1000</v>
      </c>
      <c r="C270" t="s">
        <v>987</v>
      </c>
      <c r="D270" t="s">
        <v>792</v>
      </c>
      <c r="E270" t="s">
        <v>1001</v>
      </c>
      <c r="F270" t="s">
        <v>1002</v>
      </c>
    </row>
    <row r="271" spans="1:6" x14ac:dyDescent="0.35">
      <c r="A271" t="s">
        <v>1003</v>
      </c>
      <c r="B271" t="s">
        <v>1004</v>
      </c>
      <c r="C271" t="s">
        <v>1005</v>
      </c>
      <c r="D271" t="s">
        <v>1006</v>
      </c>
      <c r="E271" t="s">
        <v>1007</v>
      </c>
      <c r="F271" t="s">
        <v>1008</v>
      </c>
    </row>
    <row r="272" spans="1:6" x14ac:dyDescent="0.35">
      <c r="A272" t="s">
        <v>780</v>
      </c>
      <c r="B272" t="s">
        <v>1009</v>
      </c>
      <c r="C272" t="s">
        <v>1010</v>
      </c>
      <c r="D272" t="s">
        <v>1011</v>
      </c>
      <c r="E272">
        <v>9885438355</v>
      </c>
      <c r="F272" t="s">
        <v>1012</v>
      </c>
    </row>
    <row r="273" spans="1:6" x14ac:dyDescent="0.35">
      <c r="A273" t="s">
        <v>1013</v>
      </c>
      <c r="B273" t="s">
        <v>1014</v>
      </c>
      <c r="C273" t="s">
        <v>1015</v>
      </c>
      <c r="D273" t="s">
        <v>613</v>
      </c>
      <c r="E273">
        <f>91-7447764128</f>
        <v>-7447764037</v>
      </c>
      <c r="F273" t="s">
        <v>1016</v>
      </c>
    </row>
    <row r="274" spans="1:6" x14ac:dyDescent="0.35">
      <c r="A274" t="s">
        <v>1017</v>
      </c>
      <c r="B274" t="s">
        <v>1018</v>
      </c>
      <c r="C274" t="s">
        <v>1019</v>
      </c>
      <c r="D274" t="s">
        <v>613</v>
      </c>
      <c r="E274">
        <v>220084</v>
      </c>
      <c r="F274" t="s">
        <v>1020</v>
      </c>
    </row>
    <row r="275" spans="1:6" x14ac:dyDescent="0.35">
      <c r="A275" t="s">
        <v>850</v>
      </c>
      <c r="B275" t="s">
        <v>1021</v>
      </c>
      <c r="C275" t="s">
        <v>1022</v>
      </c>
      <c r="D275" t="s">
        <v>613</v>
      </c>
      <c r="E275" t="s">
        <v>1023</v>
      </c>
      <c r="F275" t="s">
        <v>1024</v>
      </c>
    </row>
    <row r="276" spans="1:6" x14ac:dyDescent="0.35">
      <c r="A276" t="s">
        <v>1025</v>
      </c>
      <c r="B276" t="s">
        <v>1026</v>
      </c>
      <c r="C276" t="s">
        <v>1027</v>
      </c>
      <c r="D276" t="s">
        <v>1011</v>
      </c>
      <c r="E276" t="s">
        <v>1028</v>
      </c>
      <c r="F276" t="s">
        <v>1029</v>
      </c>
    </row>
    <row r="277" spans="1:6" x14ac:dyDescent="0.35">
      <c r="A277" t="s">
        <v>780</v>
      </c>
      <c r="B277" t="s">
        <v>1030</v>
      </c>
      <c r="C277" t="s">
        <v>1027</v>
      </c>
      <c r="D277" t="s">
        <v>1011</v>
      </c>
      <c r="E277" t="s">
        <v>1031</v>
      </c>
      <c r="F277" t="s">
        <v>1032</v>
      </c>
    </row>
    <row r="278" spans="1:6" x14ac:dyDescent="0.35">
      <c r="A278" t="s">
        <v>1033</v>
      </c>
      <c r="B278" t="s">
        <v>1034</v>
      </c>
      <c r="C278" t="s">
        <v>1035</v>
      </c>
      <c r="D278" t="s">
        <v>1011</v>
      </c>
      <c r="E278">
        <v>8297784119</v>
      </c>
      <c r="F278" t="s">
        <v>1036</v>
      </c>
    </row>
    <row r="279" spans="1:6" x14ac:dyDescent="0.35">
      <c r="A279" t="s">
        <v>780</v>
      </c>
      <c r="B279" t="s">
        <v>1037</v>
      </c>
      <c r="C279" t="s">
        <v>1038</v>
      </c>
      <c r="D279" t="s">
        <v>1011</v>
      </c>
      <c r="E279" t="s">
        <v>1039</v>
      </c>
      <c r="F279" t="s">
        <v>1040</v>
      </c>
    </row>
    <row r="280" spans="1:6" x14ac:dyDescent="0.35">
      <c r="A280" t="s">
        <v>1041</v>
      </c>
      <c r="B280" t="s">
        <v>1042</v>
      </c>
      <c r="C280" t="s">
        <v>1038</v>
      </c>
      <c r="D280" t="s">
        <v>1011</v>
      </c>
      <c r="E280" t="s">
        <v>1043</v>
      </c>
      <c r="F280" t="s">
        <v>1044</v>
      </c>
    </row>
    <row r="281" spans="1:6" x14ac:dyDescent="0.35">
      <c r="A281" t="s">
        <v>1045</v>
      </c>
      <c r="B281" t="s">
        <v>1046</v>
      </c>
      <c r="C281" t="s">
        <v>1047</v>
      </c>
      <c r="D281" t="s">
        <v>1011</v>
      </c>
      <c r="E281">
        <v>2261000</v>
      </c>
      <c r="F281" t="s">
        <v>1048</v>
      </c>
    </row>
    <row r="282" spans="1:6" x14ac:dyDescent="0.35">
      <c r="A282" t="s">
        <v>1049</v>
      </c>
      <c r="B282" t="s">
        <v>1050</v>
      </c>
      <c r="C282" t="s">
        <v>1051</v>
      </c>
      <c r="D282" t="s">
        <v>1011</v>
      </c>
      <c r="E282">
        <v>9133378630</v>
      </c>
      <c r="F282" t="s">
        <v>1052</v>
      </c>
    </row>
    <row r="283" spans="1:6" x14ac:dyDescent="0.35">
      <c r="A283" t="s">
        <v>1053</v>
      </c>
      <c r="B283" t="s">
        <v>1054</v>
      </c>
      <c r="C283" t="s">
        <v>1055</v>
      </c>
      <c r="D283" t="s">
        <v>1011</v>
      </c>
      <c r="E283">
        <v>9133307844</v>
      </c>
      <c r="F283" t="s">
        <v>1056</v>
      </c>
    </row>
    <row r="284" spans="1:6" x14ac:dyDescent="0.35">
      <c r="A284" t="s">
        <v>1057</v>
      </c>
      <c r="B284" t="s">
        <v>1058</v>
      </c>
      <c r="C284" t="s">
        <v>1059</v>
      </c>
      <c r="D284" t="s">
        <v>939</v>
      </c>
      <c r="E284" t="s">
        <v>1060</v>
      </c>
    </row>
    <row r="285" spans="1:6" x14ac:dyDescent="0.35">
      <c r="A285" t="s">
        <v>1061</v>
      </c>
      <c r="B285" t="s">
        <v>1062</v>
      </c>
      <c r="C285" t="s">
        <v>1063</v>
      </c>
      <c r="D285" t="s">
        <v>1006</v>
      </c>
      <c r="E285">
        <v>7086099009</v>
      </c>
      <c r="F285" t="s">
        <v>1064</v>
      </c>
    </row>
    <row r="286" spans="1:6" x14ac:dyDescent="0.35">
      <c r="A286" t="s">
        <v>1065</v>
      </c>
      <c r="B286" t="s">
        <v>1066</v>
      </c>
      <c r="C286" t="s">
        <v>1063</v>
      </c>
      <c r="D286" t="s">
        <v>1006</v>
      </c>
      <c r="E286" t="s">
        <v>1067</v>
      </c>
      <c r="F286" t="s">
        <v>1068</v>
      </c>
    </row>
    <row r="287" spans="1:6" x14ac:dyDescent="0.35">
      <c r="A287" t="s">
        <v>1069</v>
      </c>
      <c r="B287" t="s">
        <v>1070</v>
      </c>
      <c r="C287" t="s">
        <v>1063</v>
      </c>
      <c r="D287" t="s">
        <v>1006</v>
      </c>
      <c r="E287">
        <f>91-8403055555 / 91-8811055555</f>
        <v>-8903396733.835165</v>
      </c>
      <c r="F287" t="s">
        <v>1071</v>
      </c>
    </row>
    <row r="288" spans="1:6" x14ac:dyDescent="0.35">
      <c r="A288" t="s">
        <v>1072</v>
      </c>
      <c r="B288" t="s">
        <v>1073</v>
      </c>
      <c r="C288" t="s">
        <v>1074</v>
      </c>
      <c r="D288" t="s">
        <v>1075</v>
      </c>
      <c r="E288">
        <v>9366715944</v>
      </c>
      <c r="F288" t="s">
        <v>1076</v>
      </c>
    </row>
    <row r="289" spans="1:6" x14ac:dyDescent="0.35">
      <c r="A289" t="s">
        <v>1077</v>
      </c>
      <c r="B289" t="s">
        <v>1078</v>
      </c>
      <c r="C289" t="s">
        <v>1079</v>
      </c>
      <c r="D289" t="s">
        <v>939</v>
      </c>
      <c r="E289">
        <v>9513366707</v>
      </c>
      <c r="F289" t="s">
        <v>1080</v>
      </c>
    </row>
    <row r="290" spans="1:6" x14ac:dyDescent="0.35">
      <c r="A290" t="s">
        <v>1081</v>
      </c>
      <c r="B290" t="s">
        <v>1082</v>
      </c>
      <c r="C290" t="s">
        <v>1079</v>
      </c>
      <c r="D290" t="s">
        <v>939</v>
      </c>
      <c r="E290">
        <v>7349292948</v>
      </c>
      <c r="F290" t="s">
        <v>1083</v>
      </c>
    </row>
    <row r="291" spans="1:6" x14ac:dyDescent="0.35">
      <c r="A291" t="s">
        <v>850</v>
      </c>
      <c r="B291" t="s">
        <v>1084</v>
      </c>
      <c r="C291" t="s">
        <v>1085</v>
      </c>
      <c r="D291" t="s">
        <v>1085</v>
      </c>
      <c r="E291" t="s">
        <v>1086</v>
      </c>
      <c r="F291" t="s">
        <v>1087</v>
      </c>
    </row>
    <row r="292" spans="1:6" x14ac:dyDescent="0.35">
      <c r="A292" t="s">
        <v>1088</v>
      </c>
      <c r="B292" s="1" t="s">
        <v>1089</v>
      </c>
      <c r="C292" t="s">
        <v>1090</v>
      </c>
      <c r="D292" t="s">
        <v>939</v>
      </c>
      <c r="E292" t="s">
        <v>1091</v>
      </c>
      <c r="F292" t="s">
        <v>1092</v>
      </c>
    </row>
    <row r="293" spans="1:6" x14ac:dyDescent="0.35">
      <c r="A293" t="s">
        <v>1093</v>
      </c>
      <c r="B293" t="s">
        <v>1094</v>
      </c>
      <c r="C293" t="s">
        <v>1085</v>
      </c>
      <c r="D293" t="s">
        <v>1085</v>
      </c>
      <c r="E293">
        <f>91-7720093900</f>
        <v>-7720093809</v>
      </c>
      <c r="F293" t="s">
        <v>1095</v>
      </c>
    </row>
    <row r="294" spans="1:6" x14ac:dyDescent="0.35">
      <c r="A294" t="s">
        <v>883</v>
      </c>
      <c r="B294" t="s">
        <v>1096</v>
      </c>
      <c r="C294" t="s">
        <v>1085</v>
      </c>
      <c r="D294" t="s">
        <v>1085</v>
      </c>
      <c r="E294" t="s">
        <v>1097</v>
      </c>
      <c r="F294" t="s">
        <v>1098</v>
      </c>
    </row>
    <row r="295" spans="1:6" x14ac:dyDescent="0.35">
      <c r="A295" t="s">
        <v>1099</v>
      </c>
      <c r="B295" t="s">
        <v>1100</v>
      </c>
      <c r="C295" t="s">
        <v>1101</v>
      </c>
      <c r="D295" t="s">
        <v>1102</v>
      </c>
      <c r="E295" t="s">
        <v>1103</v>
      </c>
      <c r="F295" t="s">
        <v>1104</v>
      </c>
    </row>
    <row r="296" spans="1:6" x14ac:dyDescent="0.35">
      <c r="A296" t="s">
        <v>1105</v>
      </c>
      <c r="B296" t="s">
        <v>1106</v>
      </c>
      <c r="C296" t="s">
        <v>1107</v>
      </c>
      <c r="D296" t="s">
        <v>1006</v>
      </c>
      <c r="E296">
        <f>91-7578012457</f>
        <v>-7578012366</v>
      </c>
      <c r="F296" t="s">
        <v>1108</v>
      </c>
    </row>
    <row r="297" spans="1:6" x14ac:dyDescent="0.35">
      <c r="A297" t="s">
        <v>1109</v>
      </c>
      <c r="B297" t="s">
        <v>1110</v>
      </c>
      <c r="C297" t="s">
        <v>1111</v>
      </c>
      <c r="D297" t="s">
        <v>1011</v>
      </c>
      <c r="E297">
        <v>9100902696</v>
      </c>
      <c r="F297" t="s">
        <v>1112</v>
      </c>
    </row>
    <row r="298" spans="1:6" x14ac:dyDescent="0.35">
      <c r="A298" t="s">
        <v>1113</v>
      </c>
      <c r="B298" t="s">
        <v>1114</v>
      </c>
      <c r="C298" t="s">
        <v>1115</v>
      </c>
      <c r="D298" t="s">
        <v>1006</v>
      </c>
      <c r="E298">
        <f>91-9401545529</f>
        <v>-9401545438</v>
      </c>
      <c r="F298" t="s">
        <v>1116</v>
      </c>
    </row>
    <row r="299" spans="1:6" x14ac:dyDescent="0.35">
      <c r="A299" t="s">
        <v>1117</v>
      </c>
      <c r="B299" t="s">
        <v>1118</v>
      </c>
      <c r="C299" t="s">
        <v>1119</v>
      </c>
      <c r="D299" t="s">
        <v>1011</v>
      </c>
      <c r="E299">
        <v>7095393333</v>
      </c>
      <c r="F299" t="s">
        <v>1120</v>
      </c>
    </row>
    <row r="300" spans="1:6" x14ac:dyDescent="0.35">
      <c r="A300" t="s">
        <v>1121</v>
      </c>
      <c r="B300" t="s">
        <v>1122</v>
      </c>
      <c r="C300" t="s">
        <v>1123</v>
      </c>
      <c r="D300" t="s">
        <v>1124</v>
      </c>
      <c r="E300">
        <v>7005204712</v>
      </c>
      <c r="F300" t="s">
        <v>1125</v>
      </c>
    </row>
    <row r="301" spans="1:6" x14ac:dyDescent="0.35">
      <c r="A301" t="s">
        <v>1126</v>
      </c>
      <c r="B301" t="s">
        <v>1127</v>
      </c>
      <c r="C301" t="s">
        <v>1128</v>
      </c>
      <c r="D301" t="s">
        <v>939</v>
      </c>
      <c r="E301">
        <v>7618778666</v>
      </c>
    </row>
    <row r="302" spans="1:6" x14ac:dyDescent="0.35">
      <c r="A302" t="s">
        <v>1129</v>
      </c>
      <c r="B302" t="s">
        <v>1130</v>
      </c>
      <c r="C302" t="s">
        <v>1131</v>
      </c>
      <c r="D302" t="s">
        <v>1132</v>
      </c>
      <c r="E302">
        <f>91-7628838888</f>
        <v>-7628838797</v>
      </c>
      <c r="F302" t="s">
        <v>1133</v>
      </c>
    </row>
    <row r="303" spans="1:6" x14ac:dyDescent="0.35">
      <c r="A303" t="s">
        <v>1134</v>
      </c>
      <c r="B303" t="s">
        <v>1135</v>
      </c>
      <c r="C303" t="s">
        <v>1136</v>
      </c>
      <c r="D303" t="s">
        <v>1006</v>
      </c>
      <c r="E303">
        <v>7086050191</v>
      </c>
      <c r="F303" t="s">
        <v>1137</v>
      </c>
    </row>
    <row r="304" spans="1:6" x14ac:dyDescent="0.35">
      <c r="A304" t="s">
        <v>1117</v>
      </c>
      <c r="B304" t="s">
        <v>1138</v>
      </c>
      <c r="C304" t="s">
        <v>1139</v>
      </c>
      <c r="D304" t="s">
        <v>1011</v>
      </c>
      <c r="E304">
        <v>7730894444</v>
      </c>
    </row>
    <row r="305" spans="1:6" x14ac:dyDescent="0.35">
      <c r="A305" t="s">
        <v>1140</v>
      </c>
      <c r="B305" t="s">
        <v>1141</v>
      </c>
      <c r="C305" t="s">
        <v>1142</v>
      </c>
      <c r="D305" t="s">
        <v>939</v>
      </c>
      <c r="E305" t="s">
        <v>1143</v>
      </c>
    </row>
    <row r="306" spans="1:6" x14ac:dyDescent="0.35">
      <c r="A306" t="s">
        <v>1144</v>
      </c>
      <c r="B306" t="s">
        <v>1145</v>
      </c>
      <c r="C306" t="s">
        <v>1146</v>
      </c>
      <c r="D306" t="s">
        <v>1147</v>
      </c>
      <c r="E306" t="s">
        <v>1148</v>
      </c>
      <c r="F306" t="s">
        <v>1149</v>
      </c>
    </row>
    <row r="307" spans="1:6" x14ac:dyDescent="0.35">
      <c r="A307" t="s">
        <v>1150</v>
      </c>
      <c r="B307" t="s">
        <v>1151</v>
      </c>
      <c r="C307" t="s">
        <v>1152</v>
      </c>
      <c r="D307" t="s">
        <v>939</v>
      </c>
      <c r="E307" t="s">
        <v>1153</v>
      </c>
      <c r="F307" t="s">
        <v>1154</v>
      </c>
    </row>
    <row r="308" spans="1:6" x14ac:dyDescent="0.35">
      <c r="A308" t="s">
        <v>1155</v>
      </c>
      <c r="B308" t="s">
        <v>1156</v>
      </c>
      <c r="C308" t="s">
        <v>1157</v>
      </c>
      <c r="D308" t="s">
        <v>939</v>
      </c>
      <c r="E308">
        <v>9916805500</v>
      </c>
      <c r="F308" t="s">
        <v>1158</v>
      </c>
    </row>
    <row r="309" spans="1:6" x14ac:dyDescent="0.35">
      <c r="A309" t="s">
        <v>1159</v>
      </c>
      <c r="B309" t="s">
        <v>1160</v>
      </c>
      <c r="C309" t="s">
        <v>1157</v>
      </c>
      <c r="D309" t="s">
        <v>939</v>
      </c>
      <c r="E309">
        <v>9513838777</v>
      </c>
      <c r="F309" t="s">
        <v>1161</v>
      </c>
    </row>
    <row r="310" spans="1:6" x14ac:dyDescent="0.35">
      <c r="A310" t="s">
        <v>1162</v>
      </c>
      <c r="B310" t="s">
        <v>1163</v>
      </c>
      <c r="C310" t="s">
        <v>1157</v>
      </c>
      <c r="D310" t="s">
        <v>939</v>
      </c>
      <c r="E310">
        <v>9590990011</v>
      </c>
      <c r="F310" t="s">
        <v>1164</v>
      </c>
    </row>
    <row r="311" spans="1:6" x14ac:dyDescent="0.35">
      <c r="A311" t="s">
        <v>1165</v>
      </c>
      <c r="B311" t="s">
        <v>1166</v>
      </c>
      <c r="C311" t="s">
        <v>1157</v>
      </c>
      <c r="D311" t="s">
        <v>939</v>
      </c>
      <c r="E311">
        <v>7026566888</v>
      </c>
      <c r="F311" t="s">
        <v>1167</v>
      </c>
    </row>
    <row r="312" spans="1:6" x14ac:dyDescent="0.35">
      <c r="A312" t="s">
        <v>1168</v>
      </c>
      <c r="B312" t="s">
        <v>1169</v>
      </c>
      <c r="C312" t="s">
        <v>1157</v>
      </c>
      <c r="D312" t="s">
        <v>939</v>
      </c>
      <c r="E312">
        <v>9880912425</v>
      </c>
      <c r="F312" t="s">
        <v>1170</v>
      </c>
    </row>
    <row r="313" spans="1:6" x14ac:dyDescent="0.35">
      <c r="A313" t="s">
        <v>1159</v>
      </c>
      <c r="B313" t="s">
        <v>1171</v>
      </c>
      <c r="C313" t="s">
        <v>1157</v>
      </c>
      <c r="D313" t="s">
        <v>939</v>
      </c>
      <c r="E313">
        <v>9885166644</v>
      </c>
      <c r="F313" t="s">
        <v>931</v>
      </c>
    </row>
    <row r="314" spans="1:6" x14ac:dyDescent="0.35">
      <c r="A314" t="s">
        <v>1069</v>
      </c>
      <c r="B314" t="s">
        <v>1172</v>
      </c>
      <c r="C314" t="s">
        <v>1157</v>
      </c>
      <c r="D314" t="s">
        <v>939</v>
      </c>
      <c r="E314">
        <v>9066199461</v>
      </c>
      <c r="F314" t="s">
        <v>1173</v>
      </c>
    </row>
    <row r="315" spans="1:6" x14ac:dyDescent="0.35">
      <c r="A315" t="s">
        <v>1069</v>
      </c>
      <c r="B315" t="s">
        <v>1174</v>
      </c>
      <c r="C315" t="s">
        <v>1157</v>
      </c>
      <c r="D315" t="s">
        <v>939</v>
      </c>
      <c r="E315">
        <v>9066199461</v>
      </c>
      <c r="F315" t="s">
        <v>1175</v>
      </c>
    </row>
    <row r="316" spans="1:6" x14ac:dyDescent="0.35">
      <c r="A316" t="s">
        <v>1176</v>
      </c>
      <c r="B316" t="s">
        <v>1177</v>
      </c>
      <c r="C316" t="s">
        <v>1157</v>
      </c>
      <c r="D316" t="s">
        <v>939</v>
      </c>
      <c r="E316" t="s">
        <v>1178</v>
      </c>
      <c r="F316" t="s">
        <v>1179</v>
      </c>
    </row>
    <row r="317" spans="1:6" x14ac:dyDescent="0.35">
      <c r="A317" t="s">
        <v>1162</v>
      </c>
      <c r="B317" t="s">
        <v>1180</v>
      </c>
      <c r="C317" t="s">
        <v>1157</v>
      </c>
      <c r="D317" t="s">
        <v>939</v>
      </c>
      <c r="E317" t="s">
        <v>1181</v>
      </c>
      <c r="F317" t="s">
        <v>1182</v>
      </c>
    </row>
    <row r="318" spans="1:6" x14ac:dyDescent="0.35">
      <c r="A318" t="s">
        <v>1183</v>
      </c>
      <c r="B318" t="s">
        <v>1184</v>
      </c>
      <c r="C318" t="s">
        <v>1157</v>
      </c>
      <c r="D318" t="s">
        <v>939</v>
      </c>
      <c r="E318">
        <v>46681111</v>
      </c>
      <c r="F318" t="s">
        <v>1185</v>
      </c>
    </row>
    <row r="319" spans="1:6" x14ac:dyDescent="0.35">
      <c r="A319" t="s">
        <v>1176</v>
      </c>
      <c r="B319" t="s">
        <v>1186</v>
      </c>
      <c r="C319" t="s">
        <v>1157</v>
      </c>
      <c r="D319" t="s">
        <v>939</v>
      </c>
      <c r="E319">
        <v>9008455550</v>
      </c>
      <c r="F319" t="s">
        <v>1187</v>
      </c>
    </row>
    <row r="320" spans="1:6" x14ac:dyDescent="0.35">
      <c r="A320" t="s">
        <v>1162</v>
      </c>
      <c r="B320" t="s">
        <v>1188</v>
      </c>
      <c r="C320" t="s">
        <v>1157</v>
      </c>
      <c r="D320" t="s">
        <v>939</v>
      </c>
      <c r="E320">
        <v>9845477722</v>
      </c>
      <c r="F320" t="s">
        <v>1164</v>
      </c>
    </row>
    <row r="321" spans="1:6" x14ac:dyDescent="0.35">
      <c r="A321" t="s">
        <v>1189</v>
      </c>
      <c r="B321" t="s">
        <v>1190</v>
      </c>
      <c r="C321" t="s">
        <v>1191</v>
      </c>
      <c r="D321" t="s">
        <v>1192</v>
      </c>
      <c r="E321">
        <v>9043041133</v>
      </c>
      <c r="F321" t="s">
        <v>1193</v>
      </c>
    </row>
    <row r="322" spans="1:6" x14ac:dyDescent="0.35">
      <c r="A322" t="s">
        <v>1194</v>
      </c>
      <c r="B322" t="s">
        <v>1195</v>
      </c>
      <c r="C322" t="s">
        <v>1157</v>
      </c>
      <c r="D322" t="s">
        <v>939</v>
      </c>
      <c r="E322" t="s">
        <v>1196</v>
      </c>
      <c r="F322" t="s">
        <v>1197</v>
      </c>
    </row>
    <row r="323" spans="1:6" x14ac:dyDescent="0.35">
      <c r="A323" t="s">
        <v>1198</v>
      </c>
      <c r="B323" t="s">
        <v>1199</v>
      </c>
      <c r="C323" t="s">
        <v>1200</v>
      </c>
      <c r="D323" t="s">
        <v>1006</v>
      </c>
      <c r="E323">
        <f>91-8100600004/8100500004</f>
        <v>89.999987655083032</v>
      </c>
      <c r="F323" t="s">
        <v>1201</v>
      </c>
    </row>
    <row r="324" spans="1:6" x14ac:dyDescent="0.35">
      <c r="A324" t="s">
        <v>1202</v>
      </c>
      <c r="B324" t="s">
        <v>1203</v>
      </c>
      <c r="C324" t="s">
        <v>1191</v>
      </c>
      <c r="D324" t="s">
        <v>1192</v>
      </c>
      <c r="E324">
        <v>9884450000</v>
      </c>
      <c r="F324" t="s">
        <v>1204</v>
      </c>
    </row>
    <row r="325" spans="1:6" x14ac:dyDescent="0.35">
      <c r="A325" t="s">
        <v>1205</v>
      </c>
      <c r="B325" t="s">
        <v>1206</v>
      </c>
      <c r="C325" t="s">
        <v>1207</v>
      </c>
      <c r="D325" t="s">
        <v>1192</v>
      </c>
      <c r="E325">
        <v>9585558929</v>
      </c>
      <c r="F325" t="s">
        <v>1208</v>
      </c>
    </row>
    <row r="326" spans="1:6" x14ac:dyDescent="0.35">
      <c r="A326" t="s">
        <v>1209</v>
      </c>
      <c r="B326" t="s">
        <v>1210</v>
      </c>
      <c r="C326" t="s">
        <v>1191</v>
      </c>
      <c r="D326" t="s">
        <v>1192</v>
      </c>
      <c r="E326">
        <v>7339333703</v>
      </c>
      <c r="F326" t="s">
        <v>1211</v>
      </c>
    </row>
    <row r="327" spans="1:6" x14ac:dyDescent="0.35">
      <c r="A327" t="s">
        <v>1212</v>
      </c>
      <c r="B327" t="s">
        <v>1213</v>
      </c>
      <c r="C327" t="s">
        <v>1191</v>
      </c>
      <c r="D327" t="s">
        <v>1214</v>
      </c>
      <c r="E327">
        <v>8939014444</v>
      </c>
      <c r="F327" t="s">
        <v>1215</v>
      </c>
    </row>
    <row r="328" spans="1:6" x14ac:dyDescent="0.35">
      <c r="A328" t="s">
        <v>1212</v>
      </c>
      <c r="B328" t="s">
        <v>1216</v>
      </c>
      <c r="C328" t="s">
        <v>1191</v>
      </c>
      <c r="D328" t="s">
        <v>1192</v>
      </c>
      <c r="E328">
        <v>9282405816</v>
      </c>
      <c r="F328" t="s">
        <v>1217</v>
      </c>
    </row>
    <row r="329" spans="1:6" x14ac:dyDescent="0.35">
      <c r="A329" t="s">
        <v>1218</v>
      </c>
      <c r="B329" t="s">
        <v>1219</v>
      </c>
      <c r="C329" t="s">
        <v>1191</v>
      </c>
      <c r="D329" t="s">
        <v>1192</v>
      </c>
      <c r="E329">
        <v>6384497767</v>
      </c>
      <c r="F329" t="s">
        <v>1220</v>
      </c>
    </row>
    <row r="330" spans="1:6" x14ac:dyDescent="0.35">
      <c r="A330" t="s">
        <v>1168</v>
      </c>
      <c r="B330" t="s">
        <v>1221</v>
      </c>
      <c r="C330" t="s">
        <v>1222</v>
      </c>
      <c r="D330" t="s">
        <v>939</v>
      </c>
      <c r="E330">
        <v>9686502123</v>
      </c>
      <c r="F330" t="s">
        <v>1223</v>
      </c>
    </row>
    <row r="331" spans="1:6" x14ac:dyDescent="0.35">
      <c r="A331" t="s">
        <v>1224</v>
      </c>
      <c r="B331" t="s">
        <v>1225</v>
      </c>
      <c r="C331" t="s">
        <v>1222</v>
      </c>
      <c r="D331" t="s">
        <v>939</v>
      </c>
      <c r="E331">
        <v>9538543030</v>
      </c>
      <c r="F331" t="s">
        <v>1226</v>
      </c>
    </row>
    <row r="332" spans="1:6" x14ac:dyDescent="0.35">
      <c r="A332" t="s">
        <v>1209</v>
      </c>
      <c r="B332" t="s">
        <v>1227</v>
      </c>
      <c r="C332" t="s">
        <v>1191</v>
      </c>
      <c r="D332" t="s">
        <v>1192</v>
      </c>
      <c r="E332">
        <v>7339333703</v>
      </c>
      <c r="F332" t="s">
        <v>1228</v>
      </c>
    </row>
    <row r="333" spans="1:6" x14ac:dyDescent="0.35">
      <c r="A333" t="s">
        <v>1229</v>
      </c>
      <c r="B333" t="s">
        <v>1230</v>
      </c>
      <c r="C333" t="s">
        <v>1231</v>
      </c>
      <c r="D333" t="s">
        <v>1192</v>
      </c>
      <c r="E333">
        <v>7639779999</v>
      </c>
      <c r="F333" t="s">
        <v>1232</v>
      </c>
    </row>
    <row r="334" spans="1:6" x14ac:dyDescent="0.35">
      <c r="A334" t="s">
        <v>1233</v>
      </c>
      <c r="B334" t="s">
        <v>1234</v>
      </c>
      <c r="C334" t="s">
        <v>1191</v>
      </c>
      <c r="D334" t="s">
        <v>1192</v>
      </c>
      <c r="E334">
        <v>9789045000</v>
      </c>
      <c r="F334" t="s">
        <v>1235</v>
      </c>
    </row>
    <row r="335" spans="1:6" x14ac:dyDescent="0.35">
      <c r="A335" t="s">
        <v>1236</v>
      </c>
      <c r="B335" t="s">
        <v>1237</v>
      </c>
      <c r="C335" t="s">
        <v>1238</v>
      </c>
      <c r="D335" t="s">
        <v>1239</v>
      </c>
      <c r="E335">
        <v>9656406789</v>
      </c>
      <c r="F335" t="s">
        <v>1240</v>
      </c>
    </row>
    <row r="336" spans="1:6" x14ac:dyDescent="0.35">
      <c r="A336" t="s">
        <v>1241</v>
      </c>
      <c r="B336" t="s">
        <v>1242</v>
      </c>
      <c r="C336" t="s">
        <v>1243</v>
      </c>
      <c r="D336" t="s">
        <v>939</v>
      </c>
      <c r="E336">
        <v>9148973098</v>
      </c>
      <c r="F336" t="s">
        <v>1244</v>
      </c>
    </row>
    <row r="337" spans="1:6" x14ac:dyDescent="0.35">
      <c r="A337" t="s">
        <v>1245</v>
      </c>
      <c r="B337" t="s">
        <v>1246</v>
      </c>
      <c r="C337" t="s">
        <v>1243</v>
      </c>
      <c r="D337" t="s">
        <v>939</v>
      </c>
      <c r="E337">
        <f>91-9606480468</f>
        <v>-9606480377</v>
      </c>
      <c r="F337" t="s">
        <v>1247</v>
      </c>
    </row>
    <row r="338" spans="1:6" x14ac:dyDescent="0.35">
      <c r="A338" t="s">
        <v>1248</v>
      </c>
      <c r="B338" t="s">
        <v>1249</v>
      </c>
      <c r="C338" t="s">
        <v>1250</v>
      </c>
      <c r="D338" t="s">
        <v>1239</v>
      </c>
      <c r="E338">
        <f>91-7561040000</f>
        <v>-7561039909</v>
      </c>
      <c r="F338" t="s">
        <v>1251</v>
      </c>
    </row>
    <row r="339" spans="1:6" x14ac:dyDescent="0.35">
      <c r="A339" t="s">
        <v>1252</v>
      </c>
      <c r="B339" t="s">
        <v>1253</v>
      </c>
      <c r="C339" t="s">
        <v>1254</v>
      </c>
      <c r="D339" t="s">
        <v>1254</v>
      </c>
      <c r="E339">
        <v>8220099992</v>
      </c>
      <c r="F339" t="s">
        <v>1255</v>
      </c>
    </row>
    <row r="340" spans="1:6" x14ac:dyDescent="0.35">
      <c r="A340" t="s">
        <v>1256</v>
      </c>
      <c r="B340" t="s">
        <v>1257</v>
      </c>
      <c r="C340" t="s">
        <v>1258</v>
      </c>
      <c r="D340" t="s">
        <v>1239</v>
      </c>
      <c r="E340">
        <v>9747593456</v>
      </c>
      <c r="F340" t="s">
        <v>1259</v>
      </c>
    </row>
    <row r="341" spans="1:6" x14ac:dyDescent="0.35">
      <c r="A341" t="s">
        <v>1260</v>
      </c>
      <c r="B341" t="s">
        <v>1261</v>
      </c>
      <c r="C341" t="s">
        <v>1262</v>
      </c>
      <c r="D341" t="s">
        <v>1192</v>
      </c>
      <c r="E341">
        <v>9943317599</v>
      </c>
      <c r="F341" t="s">
        <v>1263</v>
      </c>
    </row>
    <row r="342" spans="1:6" x14ac:dyDescent="0.35">
      <c r="A342" t="s">
        <v>1264</v>
      </c>
      <c r="B342" t="s">
        <v>1265</v>
      </c>
      <c r="C342" t="s">
        <v>1262</v>
      </c>
      <c r="D342" t="s">
        <v>1192</v>
      </c>
      <c r="E342">
        <v>7094471234</v>
      </c>
      <c r="F342" t="s">
        <v>1266</v>
      </c>
    </row>
    <row r="343" spans="1:6" x14ac:dyDescent="0.35">
      <c r="A343" t="s">
        <v>1209</v>
      </c>
      <c r="B343" t="s">
        <v>1267</v>
      </c>
      <c r="C343" t="s">
        <v>1268</v>
      </c>
      <c r="D343" t="s">
        <v>1192</v>
      </c>
      <c r="E343">
        <v>9677129422</v>
      </c>
      <c r="F343" t="s">
        <v>1211</v>
      </c>
    </row>
    <row r="344" spans="1:6" x14ac:dyDescent="0.35">
      <c r="A344" t="s">
        <v>1269</v>
      </c>
      <c r="B344" t="s">
        <v>1270</v>
      </c>
      <c r="C344" t="s">
        <v>1271</v>
      </c>
      <c r="D344" t="s">
        <v>1192</v>
      </c>
      <c r="E344">
        <v>9787149000</v>
      </c>
    </row>
    <row r="345" spans="1:6" x14ac:dyDescent="0.35">
      <c r="A345" t="s">
        <v>1272</v>
      </c>
      <c r="B345" t="s">
        <v>1273</v>
      </c>
      <c r="C345" t="s">
        <v>1274</v>
      </c>
      <c r="D345" t="s">
        <v>1239</v>
      </c>
      <c r="E345">
        <f>91-9745822222</f>
        <v>-9745822131</v>
      </c>
      <c r="F345" t="s">
        <v>1275</v>
      </c>
    </row>
    <row r="346" spans="1:6" x14ac:dyDescent="0.35">
      <c r="A346" t="s">
        <v>1212</v>
      </c>
      <c r="B346" t="s">
        <v>1276</v>
      </c>
      <c r="C346" t="s">
        <v>1274</v>
      </c>
      <c r="D346" t="s">
        <v>1239</v>
      </c>
      <c r="E346">
        <v>8086072525</v>
      </c>
      <c r="F346" t="s">
        <v>1277</v>
      </c>
    </row>
    <row r="347" spans="1:6" x14ac:dyDescent="0.35">
      <c r="A347" t="s">
        <v>1278</v>
      </c>
      <c r="B347" t="s">
        <v>1279</v>
      </c>
      <c r="C347" t="s">
        <v>1280</v>
      </c>
      <c r="D347" t="s">
        <v>1192</v>
      </c>
      <c r="E347" t="s">
        <v>1281</v>
      </c>
      <c r="F347" t="s">
        <v>1282</v>
      </c>
    </row>
    <row r="348" spans="1:6" x14ac:dyDescent="0.35">
      <c r="A348" t="s">
        <v>1218</v>
      </c>
      <c r="B348" t="s">
        <v>1283</v>
      </c>
      <c r="C348" t="s">
        <v>1284</v>
      </c>
      <c r="D348" t="s">
        <v>1192</v>
      </c>
      <c r="E348">
        <v>9626634444</v>
      </c>
      <c r="F348" t="s">
        <v>1285</v>
      </c>
    </row>
    <row r="349" spans="1:6" x14ac:dyDescent="0.35">
      <c r="A349" t="s">
        <v>1272</v>
      </c>
      <c r="B349" t="s">
        <v>1286</v>
      </c>
      <c r="C349" t="s">
        <v>1287</v>
      </c>
      <c r="D349" t="s">
        <v>1239</v>
      </c>
      <c r="E349">
        <f>91-9072000755</f>
        <v>-9072000664</v>
      </c>
      <c r="F349" t="s">
        <v>1288</v>
      </c>
    </row>
    <row r="350" spans="1:6" x14ac:dyDescent="0.35">
      <c r="A350" t="s">
        <v>1289</v>
      </c>
      <c r="B350" t="s">
        <v>1290</v>
      </c>
      <c r="C350" t="s">
        <v>1284</v>
      </c>
      <c r="D350" t="s">
        <v>1192</v>
      </c>
      <c r="E350">
        <v>7708100200</v>
      </c>
      <c r="F350" t="s">
        <v>1291</v>
      </c>
    </row>
    <row r="351" spans="1:6" x14ac:dyDescent="0.35">
      <c r="A351" t="s">
        <v>1292</v>
      </c>
      <c r="B351" t="s">
        <v>1293</v>
      </c>
      <c r="C351" t="s">
        <v>1284</v>
      </c>
      <c r="D351" t="s">
        <v>1192</v>
      </c>
      <c r="E351" t="s">
        <v>1294</v>
      </c>
      <c r="F351" t="s">
        <v>1295</v>
      </c>
    </row>
    <row r="352" spans="1:6" x14ac:dyDescent="0.35">
      <c r="A352" t="s">
        <v>1296</v>
      </c>
      <c r="B352" t="s">
        <v>1297</v>
      </c>
      <c r="C352" t="s">
        <v>1284</v>
      </c>
      <c r="D352" t="s">
        <v>1192</v>
      </c>
      <c r="E352" s="1" t="s">
        <v>1298</v>
      </c>
      <c r="F352" s="1" t="s">
        <v>1299</v>
      </c>
    </row>
    <row r="353" spans="1:6" x14ac:dyDescent="0.35">
      <c r="A353" t="s">
        <v>1248</v>
      </c>
      <c r="B353" t="s">
        <v>1300</v>
      </c>
      <c r="C353" t="s">
        <v>1301</v>
      </c>
      <c r="D353" t="s">
        <v>1239</v>
      </c>
      <c r="E353">
        <f>91-7909220000</f>
        <v>-7909219909</v>
      </c>
      <c r="F353" t="s">
        <v>1302</v>
      </c>
    </row>
    <row r="354" spans="1:6" x14ac:dyDescent="0.35">
      <c r="A354" t="s">
        <v>1256</v>
      </c>
      <c r="B354" t="s">
        <v>1303</v>
      </c>
      <c r="C354" t="s">
        <v>1304</v>
      </c>
      <c r="D354" t="s">
        <v>1239</v>
      </c>
      <c r="E354">
        <v>9744688888</v>
      </c>
      <c r="F354" t="s">
        <v>1305</v>
      </c>
    </row>
    <row r="355" spans="1:6" x14ac:dyDescent="0.35">
      <c r="A355" t="s">
        <v>1233</v>
      </c>
      <c r="B355" t="s">
        <v>1306</v>
      </c>
      <c r="C355" t="s">
        <v>1307</v>
      </c>
      <c r="D355" t="s">
        <v>1192</v>
      </c>
      <c r="E355">
        <v>8489900306</v>
      </c>
      <c r="F355" t="s">
        <v>1308</v>
      </c>
    </row>
    <row r="356" spans="1:6" x14ac:dyDescent="0.35">
      <c r="A356" t="s">
        <v>1309</v>
      </c>
      <c r="B356" t="s">
        <v>1310</v>
      </c>
      <c r="C356" t="s">
        <v>1307</v>
      </c>
      <c r="D356" t="s">
        <v>1192</v>
      </c>
      <c r="E356">
        <v>7010920077</v>
      </c>
      <c r="F356" t="s">
        <v>1311</v>
      </c>
    </row>
    <row r="357" spans="1:6" x14ac:dyDescent="0.35">
      <c r="A357" t="s">
        <v>1312</v>
      </c>
      <c r="B357" t="s">
        <v>1313</v>
      </c>
      <c r="C357" t="s">
        <v>1314</v>
      </c>
      <c r="D357" t="s">
        <v>1192</v>
      </c>
      <c r="E357">
        <v>9655467676</v>
      </c>
      <c r="F357" t="s">
        <v>1315</v>
      </c>
    </row>
    <row r="358" spans="1:6" x14ac:dyDescent="0.35">
      <c r="A358" t="s">
        <v>1316</v>
      </c>
      <c r="B358" t="s">
        <v>1317</v>
      </c>
      <c r="C358" t="s">
        <v>1318</v>
      </c>
      <c r="D358" t="s">
        <v>1239</v>
      </c>
      <c r="E358">
        <f>91-9072455555</f>
        <v>-9072455464</v>
      </c>
      <c r="F358" t="s">
        <v>1319</v>
      </c>
    </row>
    <row r="359" spans="1:6" x14ac:dyDescent="0.35">
      <c r="A359" t="s">
        <v>1212</v>
      </c>
      <c r="B359" t="s">
        <v>1320</v>
      </c>
      <c r="C359" t="s">
        <v>1318</v>
      </c>
      <c r="D359" t="s">
        <v>1239</v>
      </c>
      <c r="E359">
        <v>9072530023</v>
      </c>
      <c r="F359" t="s">
        <v>1321</v>
      </c>
    </row>
    <row r="360" spans="1:6" x14ac:dyDescent="0.35">
      <c r="A360" t="s">
        <v>1256</v>
      </c>
      <c r="B360" t="s">
        <v>1322</v>
      </c>
      <c r="C360" t="s">
        <v>1323</v>
      </c>
      <c r="D360" t="s">
        <v>1239</v>
      </c>
      <c r="E360">
        <v>9744688888</v>
      </c>
      <c r="F360" t="s">
        <v>1324</v>
      </c>
    </row>
    <row r="361" spans="1:6" x14ac:dyDescent="0.35">
      <c r="A361" t="s">
        <v>850</v>
      </c>
      <c r="B361" t="s">
        <v>1325</v>
      </c>
      <c r="C361" t="s">
        <v>1323</v>
      </c>
      <c r="D361" t="s">
        <v>1239</v>
      </c>
      <c r="E361">
        <f>91-9645106105</f>
        <v>-9645106014</v>
      </c>
      <c r="F361" t="s">
        <v>1326</v>
      </c>
    </row>
    <row r="362" spans="1:6" x14ac:dyDescent="0.35">
      <c r="A362" t="s">
        <v>1212</v>
      </c>
      <c r="B362" t="s">
        <v>1327</v>
      </c>
      <c r="C362" t="s">
        <v>1323</v>
      </c>
      <c r="D362" t="s">
        <v>1239</v>
      </c>
      <c r="E362">
        <v>9846498641</v>
      </c>
      <c r="F362" t="s">
        <v>1328</v>
      </c>
    </row>
    <row r="363" spans="1:6" x14ac:dyDescent="0.35">
      <c r="A363" t="s">
        <v>1256</v>
      </c>
      <c r="B363" t="s">
        <v>1329</v>
      </c>
      <c r="C363" t="s">
        <v>1330</v>
      </c>
      <c r="D363" t="s">
        <v>1239</v>
      </c>
      <c r="E363">
        <v>9744688888</v>
      </c>
      <c r="F363" t="s">
        <v>1331</v>
      </c>
    </row>
    <row r="364" spans="1:6" x14ac:dyDescent="0.35">
      <c r="A364" t="s">
        <v>1332</v>
      </c>
      <c r="B364" t="s">
        <v>1333</v>
      </c>
      <c r="C364" t="s">
        <v>1334</v>
      </c>
      <c r="D364" t="s">
        <v>1192</v>
      </c>
      <c r="E364">
        <v>9585188888</v>
      </c>
      <c r="F364" t="s">
        <v>1335</v>
      </c>
    </row>
    <row r="365" spans="1:6" x14ac:dyDescent="0.35">
      <c r="A365" t="s">
        <v>1336</v>
      </c>
      <c r="B365" t="s">
        <v>1337</v>
      </c>
      <c r="C365" t="s">
        <v>1334</v>
      </c>
      <c r="D365" t="s">
        <v>1192</v>
      </c>
      <c r="E365">
        <v>8012551220</v>
      </c>
      <c r="F365" t="s">
        <v>1338</v>
      </c>
    </row>
    <row r="366" spans="1:6" x14ac:dyDescent="0.35">
      <c r="A366" t="s">
        <v>1339</v>
      </c>
      <c r="B366" t="s">
        <v>1340</v>
      </c>
      <c r="C366" t="s">
        <v>1341</v>
      </c>
      <c r="D366" t="s">
        <v>1239</v>
      </c>
      <c r="E366">
        <f>91-9048190481</f>
        <v>-9048190390</v>
      </c>
      <c r="F366" t="s">
        <v>1342</v>
      </c>
    </row>
    <row r="367" spans="1:6" x14ac:dyDescent="0.35">
      <c r="A367" t="s">
        <v>1343</v>
      </c>
      <c r="B367" t="s">
        <v>1344</v>
      </c>
      <c r="C367" t="s">
        <v>1345</v>
      </c>
      <c r="D367" t="s">
        <v>1239</v>
      </c>
      <c r="E367">
        <f>91-9072401111</f>
        <v>-9072401020</v>
      </c>
      <c r="F367" t="s">
        <v>1346</v>
      </c>
    </row>
    <row r="368" spans="1:6" x14ac:dyDescent="0.35">
      <c r="A368" t="s">
        <v>1339</v>
      </c>
      <c r="B368" t="s">
        <v>1347</v>
      </c>
      <c r="C368" t="s">
        <v>1348</v>
      </c>
      <c r="D368" t="s">
        <v>1239</v>
      </c>
      <c r="E368">
        <v>9048290482</v>
      </c>
      <c r="F368" t="s">
        <v>1349</v>
      </c>
    </row>
    <row r="369" spans="1:6" x14ac:dyDescent="0.35">
      <c r="A369" t="s">
        <v>1350</v>
      </c>
      <c r="B369" t="s">
        <v>1351</v>
      </c>
      <c r="C369" t="s">
        <v>1352</v>
      </c>
      <c r="D369" t="s">
        <v>1239</v>
      </c>
      <c r="E369">
        <f>91-9947719965</f>
        <v>-9947719874</v>
      </c>
      <c r="F369" t="s">
        <v>1353</v>
      </c>
    </row>
    <row r="370" spans="1:6" x14ac:dyDescent="0.35">
      <c r="A370" t="s">
        <v>1336</v>
      </c>
      <c r="B370" t="s">
        <v>1354</v>
      </c>
      <c r="C370" t="s">
        <v>1355</v>
      </c>
      <c r="D370" t="s">
        <v>1192</v>
      </c>
      <c r="E370">
        <v>9597111220</v>
      </c>
      <c r="F370" t="s">
        <v>1356</v>
      </c>
    </row>
    <row r="371" spans="1:6" x14ac:dyDescent="0.35">
      <c r="A371" t="s">
        <v>1357</v>
      </c>
      <c r="B371" t="s">
        <v>1358</v>
      </c>
      <c r="C371" t="s">
        <v>1359</v>
      </c>
      <c r="D371" t="s">
        <v>1192</v>
      </c>
      <c r="E371">
        <v>7397100200</v>
      </c>
      <c r="F371" t="s">
        <v>1360</v>
      </c>
    </row>
    <row r="372" spans="1:6" x14ac:dyDescent="0.35">
      <c r="A372" t="s">
        <v>1256</v>
      </c>
      <c r="B372" t="s">
        <v>1361</v>
      </c>
      <c r="C372" t="s">
        <v>1362</v>
      </c>
      <c r="D372" t="s">
        <v>1239</v>
      </c>
      <c r="E372">
        <v>9744688888</v>
      </c>
      <c r="F372" t="s">
        <v>1363</v>
      </c>
    </row>
    <row r="373" spans="1:6" x14ac:dyDescent="0.35">
      <c r="A373" t="s">
        <v>1364</v>
      </c>
      <c r="B373" t="s">
        <v>1365</v>
      </c>
      <c r="C373" t="s">
        <v>1362</v>
      </c>
      <c r="D373" t="s">
        <v>1239</v>
      </c>
      <c r="E373">
        <f>91-9207019991</f>
        <v>-9207019900</v>
      </c>
      <c r="F373" t="s">
        <v>1366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maruti-nexa-dealers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2020-04-18T07:31:56Z</dcterms:created>
  <dcterms:modified xsi:type="dcterms:W3CDTF">2020-04-18T07:31:56Z</dcterms:modified>
</cp:coreProperties>
</file>